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13_ncr:1_{109CEC09-E119-42F6-88D6-550AB8ED3C1F}" xr6:coauthVersionLast="47" xr6:coauthVersionMax="47" xr10:uidLastSave="{00000000-0000-0000-0000-000000000000}"/>
  <workbookProtection workbookAlgorithmName="SHA-512" workbookHashValue="LqE/jOp2dL4JTsKp34uSSdn87j5QFxSKCTtLhnJldJgz/JaYWaLSv/QQjOJZ9RAdCxzgXvezQDIC1w/BwMXdFQ==" workbookSaltValue="mDnak+7UGWk39uy3uS/NhA==" workbookSpinCount="100000" lockStructure="1"/>
  <bookViews>
    <workbookView xWindow="3624" yWindow="-12120" windowWidth="18960" windowHeight="11580" tabRatio="854" xr2:uid="{00000000-000D-0000-FFFF-FFFF00000000}"/>
  </bookViews>
  <sheets>
    <sheet name="調査票" sheetId="2" r:id="rId1"/>
    <sheet name="調査票・問41-42" sheetId="6" r:id="rId2"/>
    <sheet name="調査票・問41-42 回答見本" sheetId="9" r:id="rId3"/>
    <sheet name="回答マニュアル" sheetId="8" r:id="rId4"/>
    <sheet name="選択肢のリスト" sheetId="7" state="hidden" r:id="rId5"/>
  </sheets>
  <definedNames>
    <definedName name="_xlnm._FilterDatabase" localSheetId="3" hidden="1">回答マニュアル!$A$347:$J$347</definedName>
    <definedName name="_xlnm._FilterDatabase" localSheetId="0" hidden="1">調査票!$I$17:$L$221</definedName>
    <definedName name="_xlnm.Print_Area" localSheetId="0">調査票!$A$1:$N$221</definedName>
    <definedName name="_xlnm.Print_Area" localSheetId="1">'調査票・問41-42'!$A$1:$R$46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6" l="1"/>
  <c r="S13" i="6"/>
  <c r="N9" i="2"/>
  <c r="N4" i="2"/>
  <c r="N1" i="2"/>
  <c r="N12" i="2"/>
  <c r="N3" i="2" s="1"/>
  <c r="N11" i="2"/>
  <c r="N2" i="2" s="1"/>
  <c r="N10" i="2"/>
  <c r="N8" i="2"/>
  <c r="N7" i="2"/>
  <c r="L1" i="2" s="1"/>
  <c r="L2" i="2" l="1"/>
  <c r="L3" i="2"/>
  <c r="N5" i="2"/>
  <c r="L4" i="2"/>
  <c r="L5" i="2"/>
  <c r="V14" i="9"/>
  <c r="S14" i="9"/>
  <c r="V14" i="6"/>
  <c r="S14" i="6"/>
  <c r="D32" i="9" l="1"/>
  <c r="V17" i="9" l="1"/>
  <c r="S17" i="9"/>
  <c r="V16" i="9"/>
  <c r="S16" i="9"/>
  <c r="U15" i="9"/>
  <c r="T15" i="9"/>
  <c r="S15" i="9"/>
  <c r="V13" i="9"/>
  <c r="S13" i="9"/>
  <c r="V12" i="9"/>
  <c r="U12" i="9"/>
  <c r="T12" i="9"/>
  <c r="S12" i="9"/>
  <c r="V11" i="9"/>
  <c r="T11" i="9"/>
  <c r="S11" i="9"/>
  <c r="V10" i="9"/>
  <c r="S10" i="9"/>
  <c r="V9" i="9"/>
  <c r="S9" i="9"/>
  <c r="V8" i="9"/>
  <c r="S8" i="9"/>
  <c r="V7" i="9"/>
  <c r="S7" i="9"/>
  <c r="V6" i="9"/>
  <c r="S6" i="9"/>
  <c r="V5" i="9"/>
  <c r="S5" i="9"/>
  <c r="V4" i="9"/>
  <c r="S4" i="9"/>
  <c r="V3" i="9"/>
  <c r="S3" i="9"/>
  <c r="V17" i="6"/>
  <c r="S17" i="6"/>
  <c r="V16" i="6"/>
  <c r="V13" i="6"/>
  <c r="V12" i="6"/>
  <c r="V11" i="6"/>
  <c r="V10" i="6"/>
  <c r="V4" i="6"/>
  <c r="V5" i="6"/>
  <c r="V6" i="6"/>
  <c r="V7" i="6"/>
  <c r="V8" i="6"/>
  <c r="V9" i="6"/>
  <c r="V3" i="6"/>
  <c r="T15" i="6" l="1"/>
  <c r="U15" i="6"/>
  <c r="S15" i="6"/>
  <c r="T12" i="6"/>
  <c r="S16" i="6"/>
  <c r="U12" i="6"/>
  <c r="S12" i="6"/>
  <c r="T11" i="6"/>
  <c r="S11" i="6"/>
  <c r="S3" i="6"/>
  <c r="S10" i="6"/>
  <c r="S9" i="6"/>
  <c r="S8" i="6"/>
  <c r="S7" i="6"/>
  <c r="S6" i="6"/>
  <c r="S5" i="6"/>
  <c r="S4" i="6"/>
</calcChain>
</file>

<file path=xl/sharedStrings.xml><?xml version="1.0" encoding="utf-8"?>
<sst xmlns="http://schemas.openxmlformats.org/spreadsheetml/2006/main" count="1294" uniqueCount="837">
  <si>
    <t>1. 外来受付の可否</t>
  </si>
  <si>
    <t>1. 現金</t>
  </si>
  <si>
    <t>2. クレジットカード</t>
  </si>
  <si>
    <t>1. 夫（パートナー）</t>
  </si>
  <si>
    <t>2. 子</t>
  </si>
  <si>
    <t>3. 親（実父母、義父母）</t>
  </si>
  <si>
    <t>4. 本人の兄弟</t>
  </si>
  <si>
    <t>5. 夫（パートナー）の兄弟</t>
  </si>
  <si>
    <t>6. 友人/知人</t>
  </si>
  <si>
    <t>1. 夫(パートナー)</t>
  </si>
  <si>
    <t>5. 夫(パートナー)の兄弟</t>
  </si>
  <si>
    <t>1. ホームページに記載</t>
  </si>
  <si>
    <t>1. ABO血液型検査</t>
  </si>
  <si>
    <t>2. Rh血液型検査</t>
  </si>
  <si>
    <t>3. 不規則抗体検査</t>
  </si>
  <si>
    <t>4. B型肝炎抗原検査</t>
  </si>
  <si>
    <t>5. C型肝炎抗体検査</t>
  </si>
  <si>
    <t>3. 凝固検査</t>
  </si>
  <si>
    <t>7. サイトメガロウイルス抗体検査</t>
  </si>
  <si>
    <t>9. 胎児超音波検査</t>
  </si>
  <si>
    <t>10. ３D/４D超音波検査</t>
  </si>
  <si>
    <t>11. その他の指導</t>
  </si>
  <si>
    <t>設問</t>
    <rPh sb="0" eb="2">
      <t>セツモン</t>
    </rPh>
    <phoneticPr fontId="2"/>
  </si>
  <si>
    <t>回答欄</t>
    <rPh sb="0" eb="2">
      <t>カイトウ</t>
    </rPh>
    <rPh sb="2" eb="3">
      <t>ラン</t>
    </rPh>
    <phoneticPr fontId="2"/>
  </si>
  <si>
    <t>1. 施設の概要</t>
    <rPh sb="3" eb="5">
      <t>シセツ</t>
    </rPh>
    <rPh sb="6" eb="8">
      <t>ガイヨウ</t>
    </rPh>
    <phoneticPr fontId="2"/>
  </si>
  <si>
    <t>0. 貴施設の施設名等</t>
    <rPh sb="3" eb="4">
      <t>キ</t>
    </rPh>
    <rPh sb="4" eb="6">
      <t>シセツ</t>
    </rPh>
    <rPh sb="7" eb="9">
      <t>シセツ</t>
    </rPh>
    <rPh sb="9" eb="10">
      <t>メイ</t>
    </rPh>
    <rPh sb="10" eb="11">
      <t>トウ</t>
    </rPh>
    <phoneticPr fontId="2"/>
  </si>
  <si>
    <t>(2) FacebookのURL</t>
    <phoneticPr fontId="2"/>
  </si>
  <si>
    <t>(3) X（旧Twitter）のURL</t>
    <phoneticPr fontId="2"/>
  </si>
  <si>
    <t>(4) InstagramのURL</t>
    <phoneticPr fontId="2"/>
  </si>
  <si>
    <t>(5) LINEのURL</t>
    <phoneticPr fontId="2"/>
  </si>
  <si>
    <t>(6) その他のホームページ等のURL</t>
    <phoneticPr fontId="2"/>
  </si>
  <si>
    <t>(1) 貴施設のホームページのURL</t>
    <rPh sb="4" eb="7">
      <t>キシセツ</t>
    </rPh>
    <phoneticPr fontId="2"/>
  </si>
  <si>
    <t>問2. 貴施設の所在地の住所をご記入ください。</t>
    <rPh sb="4" eb="5">
      <t>キ</t>
    </rPh>
    <phoneticPr fontId="2"/>
  </si>
  <si>
    <t>問1. 貴施設の名称をご記入ください。</t>
    <rPh sb="0" eb="1">
      <t>トイ</t>
    </rPh>
    <rPh sb="4" eb="5">
      <t>キ</t>
    </rPh>
    <phoneticPr fontId="2"/>
  </si>
  <si>
    <t>(1) 月曜日</t>
    <phoneticPr fontId="2"/>
  </si>
  <si>
    <t>(2) 火曜日</t>
    <phoneticPr fontId="2"/>
  </si>
  <si>
    <t>(3) 水曜日</t>
    <phoneticPr fontId="2"/>
  </si>
  <si>
    <t>(4) 木曜日</t>
    <phoneticPr fontId="2"/>
  </si>
  <si>
    <t>(5) 金曜日</t>
    <phoneticPr fontId="2"/>
  </si>
  <si>
    <t>(6) 土曜日</t>
    <phoneticPr fontId="2"/>
  </si>
  <si>
    <t>(7) 日曜日</t>
    <phoneticPr fontId="2"/>
  </si>
  <si>
    <t>(8) 祝日</t>
    <phoneticPr fontId="2"/>
  </si>
  <si>
    <t>(1) 予約の可否</t>
    <phoneticPr fontId="2"/>
  </si>
  <si>
    <t>(1) 外来受診費用のお会計</t>
    <phoneticPr fontId="2"/>
  </si>
  <si>
    <t>1. 来院して予約</t>
    <phoneticPr fontId="2"/>
  </si>
  <si>
    <t>2. 電話で予約</t>
    <phoneticPr fontId="2"/>
  </si>
  <si>
    <t>3. インターネットで予約</t>
    <phoneticPr fontId="2"/>
  </si>
  <si>
    <t>1. 直接支払制度</t>
    <phoneticPr fontId="2"/>
  </si>
  <si>
    <t>(1) 令和６年度の経腟分娩取扱件数</t>
    <phoneticPr fontId="2"/>
  </si>
  <si>
    <t>(2) 令和６年度の帝王切開術取扱件数</t>
    <phoneticPr fontId="2"/>
  </si>
  <si>
    <t>(1) 新生児聴覚検査の自施設での実施の有無をお選びください。</t>
    <phoneticPr fontId="2"/>
  </si>
  <si>
    <t>1. 産婦（母親）の入院中に小児科医師による新生児の診察あり</t>
    <phoneticPr fontId="2"/>
  </si>
  <si>
    <t>2. 産婦（母親）の退院後に連携施設で小児科医師による新生児の診察あり</t>
    <phoneticPr fontId="2"/>
  </si>
  <si>
    <t>3. 産婦（母親）の入院中に小児科以外の産婦人科等の医師による診察、もしくは助産師による新生児への保健指導あり</t>
    <phoneticPr fontId="2"/>
  </si>
  <si>
    <t>※その他（自由記述）</t>
    <phoneticPr fontId="2"/>
  </si>
  <si>
    <t>※その他（自由記述）</t>
    <rPh sb="3" eb="4">
      <t>ホカ</t>
    </rPh>
    <phoneticPr fontId="2"/>
  </si>
  <si>
    <t>(1) 個室の有無をお選びください。</t>
    <phoneticPr fontId="2"/>
  </si>
  <si>
    <t>●4人部屋
1. 差額費用支払いが必要か</t>
    <phoneticPr fontId="2"/>
  </si>
  <si>
    <t>●3人部屋
1. 差額費用支払いが必要か</t>
    <phoneticPr fontId="2"/>
  </si>
  <si>
    <t>●2人部屋
1. 差額費用支払いが必要か</t>
    <phoneticPr fontId="2"/>
  </si>
  <si>
    <t>●個室
1. 差額費用支払いが必要か</t>
    <rPh sb="1" eb="3">
      <t>コシツ</t>
    </rPh>
    <phoneticPr fontId="2"/>
  </si>
  <si>
    <t>●その他
1. どのような居室か（自由記述）</t>
    <phoneticPr fontId="2"/>
  </si>
  <si>
    <t>1. 自施設での分娩取扱あり</t>
    <phoneticPr fontId="2"/>
  </si>
  <si>
    <t>2. オープンシステムを利用し、他施設へ赴いての分娩取扱あり</t>
    <phoneticPr fontId="2"/>
  </si>
  <si>
    <t>3. 自宅分娩（出張分娩）での分娩取扱あり</t>
    <phoneticPr fontId="2"/>
  </si>
  <si>
    <t>4. 分娩取扱なし</t>
    <phoneticPr fontId="2"/>
  </si>
  <si>
    <t>(1) 里帰り出産の受け入れ実施有無をお選びください。</t>
    <phoneticPr fontId="2"/>
  </si>
  <si>
    <t>(1) 無痛分娩の実施有無をお選びください。</t>
    <phoneticPr fontId="2"/>
  </si>
  <si>
    <t>(3) 無痛分娩麻酔管理者の資格をお選びください。（該当する選択肢にいくつでも〇）</t>
    <phoneticPr fontId="2"/>
  </si>
  <si>
    <t>(4) JALA（無痛分娩関係学会・団体連絡協議会）サイトへの掲載の有無をお選びください。</t>
    <phoneticPr fontId="2"/>
  </si>
  <si>
    <t>(5) 無痛分娩の麻酔の実施体制 （対応可能時間）をお選びください。</t>
    <phoneticPr fontId="2"/>
  </si>
  <si>
    <t>●ケース１
1. 名目（自由記述）</t>
    <rPh sb="12" eb="16">
      <t>ジユウキジュツ</t>
    </rPh>
    <phoneticPr fontId="2"/>
  </si>
  <si>
    <t>●ケース２
1. 名目（自由記述）</t>
    <rPh sb="12" eb="16">
      <t>ジユウキジュツ</t>
    </rPh>
    <phoneticPr fontId="2"/>
  </si>
  <si>
    <t>●ケース３
1. 名目（自由記述）</t>
    <rPh sb="12" eb="16">
      <t>ジユウキジュツ</t>
    </rPh>
    <phoneticPr fontId="2"/>
  </si>
  <si>
    <t>●ケース４
1. 名目（自由記述）</t>
    <rPh sb="12" eb="16">
      <t>ジユウキジュツ</t>
    </rPh>
    <phoneticPr fontId="2"/>
  </si>
  <si>
    <t>●ケース５
1. 名目（自由記述）</t>
    <rPh sb="12" eb="16">
      <t>ジユウキジュツ</t>
    </rPh>
    <phoneticPr fontId="2"/>
  </si>
  <si>
    <t>●ケース６
1. 名目（自由記述）</t>
    <rPh sb="12" eb="16">
      <t>ジユウキジュツ</t>
    </rPh>
    <phoneticPr fontId="2"/>
  </si>
  <si>
    <t>●ケース７
1. 名目（自由記述）</t>
    <rPh sb="12" eb="16">
      <t>ジユウキジュツ</t>
    </rPh>
    <phoneticPr fontId="2"/>
  </si>
  <si>
    <t>●ケース８
1. 名目（自由記述）</t>
    <rPh sb="12" eb="16">
      <t>ジユウキジュツ</t>
    </rPh>
    <phoneticPr fontId="2"/>
  </si>
  <si>
    <t>●ケース９
1. 名目（自由記述）</t>
    <rPh sb="12" eb="16">
      <t>ジユウキジュツ</t>
    </rPh>
    <phoneticPr fontId="2"/>
  </si>
  <si>
    <t>●ケース１０
1. 名目（自由記述）</t>
    <rPh sb="13" eb="17">
      <t>ジユウキジュツ</t>
    </rPh>
    <phoneticPr fontId="2"/>
  </si>
  <si>
    <t>(8) 令和６年度の無痛経腟分娩件数をお選びください。</t>
    <phoneticPr fontId="2"/>
  </si>
  <si>
    <t>(1) 立ち会い出産（経腟分娩の場合）の実施有無をお選びください。</t>
    <phoneticPr fontId="2"/>
  </si>
  <si>
    <t>(3) 立ち会い可能な範囲（間柄）の制限の有無をお選びください。</t>
    <phoneticPr fontId="2"/>
  </si>
  <si>
    <t>(1) 分娩に要する費用（正常分娩の際にかかるおおよその費用）の公表方法をお選びください。（該当する選択肢にいくつでも〇）</t>
    <phoneticPr fontId="2"/>
  </si>
  <si>
    <t>(1) 無痛分娩に要する費用の公表方法をお選びください。（該当する選択肢にいくつでも〇）</t>
    <phoneticPr fontId="2"/>
  </si>
  <si>
    <t>1. 自施設で分娩予定の方の妊婦健康診査対応可能（自宅分娩予定・オープンシステム利用予定含む）</t>
    <phoneticPr fontId="2"/>
  </si>
  <si>
    <t>2. 他施設で分娩予定の方の妊婦健康診査対応可能</t>
    <phoneticPr fontId="2"/>
  </si>
  <si>
    <t>望ましい基準内の項目</t>
    <phoneticPr fontId="2"/>
  </si>
  <si>
    <t xml:space="preserve">以上で調査は終了です。ご協力いただき、誠にありがとうございました。
</t>
    <rPh sb="0" eb="2">
      <t>イジョウ</t>
    </rPh>
    <rPh sb="3" eb="5">
      <t>チョウサ</t>
    </rPh>
    <rPh sb="6" eb="8">
      <t>シュウリョウ</t>
    </rPh>
    <phoneticPr fontId="2"/>
  </si>
  <si>
    <t>1. ホームページに記載</t>
    <phoneticPr fontId="2"/>
  </si>
  <si>
    <t>2. 施設内での掲示</t>
    <phoneticPr fontId="2"/>
  </si>
  <si>
    <t>3. SNSに記載</t>
    <phoneticPr fontId="2"/>
  </si>
  <si>
    <t>4. パンフレットに記載</t>
    <phoneticPr fontId="2"/>
  </si>
  <si>
    <t>5. 無痛分娩の取扱なし</t>
    <phoneticPr fontId="2"/>
  </si>
  <si>
    <t>1. 硬膜外麻酔</t>
    <phoneticPr fontId="2"/>
  </si>
  <si>
    <t>2. 脊椎くも膜下硬膜外併用麻酔</t>
    <phoneticPr fontId="2"/>
  </si>
  <si>
    <t>3. その他</t>
    <phoneticPr fontId="2"/>
  </si>
  <si>
    <t>1. 麻酔科専門医</t>
    <phoneticPr fontId="2"/>
  </si>
  <si>
    <t>2. 麻酔科標榜医</t>
    <phoneticPr fontId="2"/>
  </si>
  <si>
    <t>3. 産婦人科専門医</t>
    <phoneticPr fontId="2"/>
  </si>
  <si>
    <t>単位</t>
    <rPh sb="0" eb="2">
      <t>タンイ</t>
    </rPh>
    <phoneticPr fontId="2"/>
  </si>
  <si>
    <r>
      <t xml:space="preserve">問3. 記入ご担当者の情報をご記入ください。
</t>
    </r>
    <r>
      <rPr>
        <sz val="11"/>
        <rFont val="Yu Gothic"/>
        <family val="3"/>
        <charset val="128"/>
        <scheme val="minor"/>
      </rPr>
      <t>※当調査票への回答について確認事項が生じた際に御連絡するための設問であり、ウェブサイトには公表されません。</t>
    </r>
    <r>
      <rPr>
        <b/>
        <sz val="12"/>
        <rFont val="Yu Gothic"/>
        <family val="3"/>
        <charset val="128"/>
        <scheme val="minor"/>
      </rPr>
      <t xml:space="preserve">
</t>
    </r>
    <rPh sb="11" eb="13">
      <t>ジョウホウ</t>
    </rPh>
    <rPh sb="15" eb="17">
      <t>キニュウ</t>
    </rPh>
    <rPh sb="24" eb="28">
      <t>トウチョウサヒョウ</t>
    </rPh>
    <rPh sb="30" eb="32">
      <t>カイトウ</t>
    </rPh>
    <rPh sb="36" eb="38">
      <t>カクニン</t>
    </rPh>
    <rPh sb="38" eb="40">
      <t>ジコウ</t>
    </rPh>
    <rPh sb="41" eb="42">
      <t>ショウ</t>
    </rPh>
    <rPh sb="44" eb="45">
      <t>サイ</t>
    </rPh>
    <rPh sb="46" eb="49">
      <t>ゴレンラク</t>
    </rPh>
    <rPh sb="54" eb="56">
      <t>セツモン</t>
    </rPh>
    <phoneticPr fontId="2"/>
  </si>
  <si>
    <r>
      <t xml:space="preserve">(1) 所属部署
</t>
    </r>
    <r>
      <rPr>
        <sz val="11"/>
        <rFont val="Yu Gothic"/>
        <family val="3"/>
        <charset val="128"/>
        <scheme val="minor"/>
      </rPr>
      <t>※部署が無い場合は未入力で差支えありません。</t>
    </r>
    <rPh sb="4" eb="8">
      <t>ショゾクブショ</t>
    </rPh>
    <rPh sb="10" eb="12">
      <t>ブショ</t>
    </rPh>
    <rPh sb="13" eb="14">
      <t>ナ</t>
    </rPh>
    <rPh sb="15" eb="17">
      <t>バアイ</t>
    </rPh>
    <rPh sb="18" eb="21">
      <t>ミニュウリョク</t>
    </rPh>
    <rPh sb="22" eb="24">
      <t>サシツカ</t>
    </rPh>
    <phoneticPr fontId="2"/>
  </si>
  <si>
    <t>問10. 外来受付日をお選びください。また、診察日の外来受付時間をご記入ください。</t>
    <phoneticPr fontId="2"/>
  </si>
  <si>
    <t>(2) 外来診療の予約方法（該当する選択肢にいくつでも〇）</t>
    <phoneticPr fontId="2"/>
  </si>
  <si>
    <r>
      <t xml:space="preserve">2. 外来受付時間
</t>
    </r>
    <r>
      <rPr>
        <sz val="11"/>
        <rFont val="Yu Gothic"/>
        <family val="3"/>
        <charset val="128"/>
        <scheme val="minor"/>
      </rPr>
      <t>【例】●時～●時</t>
    </r>
    <rPh sb="11" eb="12">
      <t>レイ</t>
    </rPh>
    <rPh sb="14" eb="15">
      <t>ジ</t>
    </rPh>
    <rPh sb="17" eb="18">
      <t>ジ</t>
    </rPh>
    <phoneticPr fontId="2"/>
  </si>
  <si>
    <t>(2) 入院費用のお会計</t>
    <phoneticPr fontId="2"/>
  </si>
  <si>
    <t>床</t>
    <rPh sb="0" eb="1">
      <t>ユカ</t>
    </rPh>
    <phoneticPr fontId="2"/>
  </si>
  <si>
    <t>人</t>
    <rPh sb="0" eb="1">
      <t>ニン</t>
    </rPh>
    <phoneticPr fontId="2"/>
  </si>
  <si>
    <t>(1) 直近の産科医師数（数値：人数）</t>
    <phoneticPr fontId="2"/>
  </si>
  <si>
    <t>(2) 直近の小児科医師数（数値：人数）</t>
    <phoneticPr fontId="2"/>
  </si>
  <si>
    <t>(3) 直近の助産師数（数値：人数）</t>
    <phoneticPr fontId="2"/>
  </si>
  <si>
    <t>(4) 直近の助産師数のうち、アドバンス助産師数（数値：人数）</t>
    <phoneticPr fontId="2"/>
  </si>
  <si>
    <t>(5) 直近の看護師数・准看護師数（数値：人数）</t>
    <phoneticPr fontId="2"/>
  </si>
  <si>
    <t>(2) 新生児聴覚検査の自施設での実施が無い場合の新生児聴覚検査可能施設の情報提供の有無をお選びください。</t>
    <phoneticPr fontId="2"/>
  </si>
  <si>
    <t>(2) 差額費用の支払いが必要な居室の有無をお選びください（医学的理由での個室利用を除く）。</t>
    <phoneticPr fontId="2"/>
  </si>
  <si>
    <t>2. 1泊あたりの金額（自由記述）</t>
    <rPh sb="12" eb="14">
      <t>ジユウ</t>
    </rPh>
    <rPh sb="14" eb="16">
      <t>キジュツ</t>
    </rPh>
    <phoneticPr fontId="2"/>
  </si>
  <si>
    <t>2. 差額費用支払いが必要か</t>
    <phoneticPr fontId="2"/>
  </si>
  <si>
    <t>3. 1泊あたりの金額（自由記述）</t>
    <rPh sb="12" eb="14">
      <t>ジユウ</t>
    </rPh>
    <rPh sb="14" eb="16">
      <t>キジュツ</t>
    </rPh>
    <phoneticPr fontId="2"/>
  </si>
  <si>
    <t>週</t>
    <rPh sb="0" eb="1">
      <t>シュウ</t>
    </rPh>
    <phoneticPr fontId="2"/>
  </si>
  <si>
    <t>(2) 貴施設で分娩希望の場合、妊娠何週までに分娩予約が必要かご記入ください。（数値：週数）</t>
    <phoneticPr fontId="2"/>
  </si>
  <si>
    <t>(3) 貴施設で分娩希望の場合、妊娠何週までに貴施設の受診が必要かご記入ください。（里帰りの期限）（数値：週数）</t>
    <phoneticPr fontId="2"/>
  </si>
  <si>
    <t>○</t>
  </si>
  <si>
    <t>※内部用：条件</t>
    <rPh sb="1" eb="3">
      <t>ナイブ</t>
    </rPh>
    <rPh sb="3" eb="4">
      <t>ヨウ</t>
    </rPh>
    <rPh sb="5" eb="7">
      <t>ジョウケン</t>
    </rPh>
    <phoneticPr fontId="2"/>
  </si>
  <si>
    <t>(2) 無痛分娩の麻酔の方法をお選びください。（該当する選択肢にいくつでも〇）</t>
    <phoneticPr fontId="2"/>
  </si>
  <si>
    <t>(6) 無痛分娩の麻酔の実施体制 （無痛分娩を行う際の陣痛誘発の有無）をお選びください。</t>
    <phoneticPr fontId="2"/>
  </si>
  <si>
    <t>円</t>
    <rPh sb="0" eb="1">
      <t>エン</t>
    </rPh>
    <phoneticPr fontId="2"/>
  </si>
  <si>
    <t>2. 価格（数値：単価）</t>
    <rPh sb="6" eb="8">
      <t>スウチ</t>
    </rPh>
    <rPh sb="9" eb="11">
      <t>タンカ</t>
    </rPh>
    <phoneticPr fontId="2"/>
  </si>
  <si>
    <t>(2) 立ち会い可能者数の上限についてお答えください。</t>
    <phoneticPr fontId="2"/>
  </si>
  <si>
    <t>2. 立ち会い可能者数の上限人数（数値：人数）</t>
    <phoneticPr fontId="2"/>
  </si>
  <si>
    <t>(4) 立ち会い可能な範囲（間柄）をお選びください。（該当する選択肢にいくつでも〇）</t>
    <phoneticPr fontId="2"/>
  </si>
  <si>
    <t>(2) 分娩に要する費用に関する施設のホームページ等のURLをご記入ください。（掲載を希望するもののみ）</t>
    <rPh sb="13" eb="14">
      <t>カン</t>
    </rPh>
    <phoneticPr fontId="2"/>
  </si>
  <si>
    <t>1. 貴施設のホームページのURL</t>
    <rPh sb="3" eb="6">
      <t>キシセツ</t>
    </rPh>
    <phoneticPr fontId="2"/>
  </si>
  <si>
    <t>2. FacebookのURL</t>
    <phoneticPr fontId="2"/>
  </si>
  <si>
    <t>3. X（旧Twitter）のURL</t>
    <phoneticPr fontId="2"/>
  </si>
  <si>
    <t>4. InstagramのURL</t>
    <phoneticPr fontId="2"/>
  </si>
  <si>
    <t>5. LINEのURL</t>
    <phoneticPr fontId="2"/>
  </si>
  <si>
    <t>6. その他のホームページ等のURL</t>
    <phoneticPr fontId="2"/>
  </si>
  <si>
    <t>(2) 無痛分娩に要する費用に関する施設のホームページ等のURLをご記入ください。（掲載を希望するもののみ）</t>
    <rPh sb="15" eb="16">
      <t>カン</t>
    </rPh>
    <phoneticPr fontId="2"/>
  </si>
  <si>
    <t>8. 超音波検査（全体で計5回目以降）</t>
    <rPh sb="12" eb="13">
      <t>ケイ</t>
    </rPh>
    <rPh sb="16" eb="18">
      <t>イコウ</t>
    </rPh>
    <phoneticPr fontId="2"/>
  </si>
  <si>
    <t>妊婦が出産までに14回妊婦健康診査を受診した場合の合計金額（妊婦健診受診券未使用の場合）（数値：金額、単位：円）</t>
    <phoneticPr fontId="2"/>
  </si>
  <si>
    <t>2. 費用（数値：単価）</t>
    <rPh sb="6" eb="8">
      <t>スウチ</t>
    </rPh>
    <phoneticPr fontId="2"/>
  </si>
  <si>
    <t>●ケース１
1. 検査項目（自由記述）</t>
    <rPh sb="14" eb="18">
      <t>ジユウキジュツ</t>
    </rPh>
    <phoneticPr fontId="2"/>
  </si>
  <si>
    <t>●ケース２
1. 検査項目（自由記述）</t>
    <rPh sb="14" eb="18">
      <t>ジユウキジュツ</t>
    </rPh>
    <phoneticPr fontId="2"/>
  </si>
  <si>
    <t>●ケース３
1. 検査項目（自由記述）</t>
    <rPh sb="14" eb="18">
      <t>ジユウキジュツ</t>
    </rPh>
    <phoneticPr fontId="2"/>
  </si>
  <si>
    <t>●ケース４
1. 検査項目（自由記述）</t>
    <rPh sb="14" eb="18">
      <t>ジユウキジュツ</t>
    </rPh>
    <phoneticPr fontId="2"/>
  </si>
  <si>
    <t>●ケース５
1. 検査項目（自由記述）</t>
    <rPh sb="14" eb="18">
      <t>ジユウキジュツ</t>
    </rPh>
    <phoneticPr fontId="2"/>
  </si>
  <si>
    <t>●ケース６
1. 検査項目（自由記述）</t>
    <rPh sb="14" eb="18">
      <t>ジユウキジュツ</t>
    </rPh>
    <phoneticPr fontId="2"/>
  </si>
  <si>
    <t>●ケース７
1. 検査項目（自由記述）</t>
    <rPh sb="14" eb="18">
      <t>ジユウキジュツ</t>
    </rPh>
    <phoneticPr fontId="2"/>
  </si>
  <si>
    <t>●ケース８
1. 検査項目（自由記述）</t>
    <rPh sb="14" eb="18">
      <t>ジユウキジュツ</t>
    </rPh>
    <phoneticPr fontId="2"/>
  </si>
  <si>
    <t>●ケース９
1. 検査項目（自由記述）</t>
    <rPh sb="14" eb="18">
      <t>ジユウキジュツ</t>
    </rPh>
    <phoneticPr fontId="2"/>
  </si>
  <si>
    <t>●ケース１０
1. 検査項目（自由記述）</t>
    <rPh sb="15" eb="19">
      <t>ジユウキジュツ</t>
    </rPh>
    <phoneticPr fontId="2"/>
  </si>
  <si>
    <t>1. 外来受付の可否</t>
    <phoneticPr fontId="2"/>
  </si>
  <si>
    <t>施設の種別について</t>
    <rPh sb="0" eb="2">
      <t>シセツ</t>
    </rPh>
    <rPh sb="3" eb="5">
      <t>シュベツ</t>
    </rPh>
    <phoneticPr fontId="2"/>
  </si>
  <si>
    <t>分娩の取扱状況について</t>
    <phoneticPr fontId="2"/>
  </si>
  <si>
    <t>分岐設問</t>
    <rPh sb="0" eb="2">
      <t>ブンキ</t>
    </rPh>
    <rPh sb="2" eb="4">
      <t>セツモン</t>
    </rPh>
    <phoneticPr fontId="2"/>
  </si>
  <si>
    <t>全施設</t>
  </si>
  <si>
    <t>外来受付「あり」の施設のみ</t>
  </si>
  <si>
    <t>病院のみ</t>
  </si>
  <si>
    <t>外来診療可の施設のみ</t>
  </si>
  <si>
    <t>分娩取扱施設のみ</t>
  </si>
  <si>
    <t>病院・診療所のみ</t>
  </si>
  <si>
    <t>母子同室</t>
  </si>
  <si>
    <t>無痛分娩取扱施設のみ</t>
  </si>
  <si>
    <t>立ち合い出産可の施設のみ</t>
  </si>
  <si>
    <t>妊婦健診ありの施設のみ</t>
  </si>
  <si>
    <t>病院のみ</t>
    <phoneticPr fontId="2"/>
  </si>
  <si>
    <t>分娩取扱施設のみ</t>
    <phoneticPr fontId="2"/>
  </si>
  <si>
    <t>無痛分娩について</t>
    <rPh sb="0" eb="4">
      <t>ムツウブンベン</t>
    </rPh>
    <phoneticPr fontId="2"/>
  </si>
  <si>
    <t>妊婦健康診査の実施有無</t>
    <phoneticPr fontId="2"/>
  </si>
  <si>
    <t xml:space="preserve">問10. </t>
    <phoneticPr fontId="2"/>
  </si>
  <si>
    <t xml:space="preserve">問11. </t>
    <phoneticPr fontId="2"/>
  </si>
  <si>
    <t xml:space="preserve">問12. </t>
    <phoneticPr fontId="2"/>
  </si>
  <si>
    <t xml:space="preserve">問13. </t>
    <phoneticPr fontId="2"/>
  </si>
  <si>
    <t>問14. (1)</t>
    <phoneticPr fontId="2"/>
  </si>
  <si>
    <t>○</t>
    <phoneticPr fontId="2"/>
  </si>
  <si>
    <t xml:space="preserve">問21. </t>
    <phoneticPr fontId="2"/>
  </si>
  <si>
    <t xml:space="preserve">問32. </t>
    <phoneticPr fontId="2"/>
  </si>
  <si>
    <t>問33.</t>
  </si>
  <si>
    <t>問36.</t>
  </si>
  <si>
    <t>問37.(2)</t>
    <phoneticPr fontId="2"/>
  </si>
  <si>
    <t>問45. (1)</t>
    <phoneticPr fontId="2"/>
  </si>
  <si>
    <t>問45. (5)</t>
    <phoneticPr fontId="2"/>
  </si>
  <si>
    <t>問45. (6)</t>
  </si>
  <si>
    <t>問23. 45</t>
    <phoneticPr fontId="2"/>
  </si>
  <si>
    <t>問34.46</t>
    <phoneticPr fontId="2"/>
  </si>
  <si>
    <t>問35.46</t>
    <phoneticPr fontId="2"/>
  </si>
  <si>
    <t>上記選択に関する補足等（自由記述）</t>
    <rPh sb="0" eb="4">
      <t>ジョウキセンタク</t>
    </rPh>
    <rPh sb="5" eb="6">
      <t>カン</t>
    </rPh>
    <rPh sb="8" eb="10">
      <t>ホソク</t>
    </rPh>
    <rPh sb="10" eb="11">
      <t>トウ</t>
    </rPh>
    <rPh sb="12" eb="16">
      <t>ジユウキジュツ</t>
    </rPh>
    <phoneticPr fontId="2"/>
  </si>
  <si>
    <t>(1) 入院中の面会可否をお選びください。</t>
    <phoneticPr fontId="2"/>
  </si>
  <si>
    <t>(2) 面会者数の上限についてお答えください。</t>
    <phoneticPr fontId="2"/>
  </si>
  <si>
    <t>(3) 面会可能な範囲（間柄）の制限の有無をお選びください。</t>
    <rPh sb="23" eb="24">
      <t>エラ</t>
    </rPh>
    <phoneticPr fontId="2"/>
  </si>
  <si>
    <t>(4) 面会可能な範囲（間柄）をお選びください。（該当する選択肢にいくつでも〇）</t>
    <rPh sb="17" eb="18">
      <t>エラ</t>
    </rPh>
    <phoneticPr fontId="2"/>
  </si>
  <si>
    <t>問4. 貴施設の電話番号をご記入ください。（市外局番から、ハイフンなし）</t>
    <rPh sb="4" eb="5">
      <t>キ</t>
    </rPh>
    <phoneticPr fontId="2"/>
  </si>
  <si>
    <r>
      <t xml:space="preserve">問5. 貴施設のホームページ等のURLをご記入ください。
</t>
    </r>
    <r>
      <rPr>
        <sz val="11"/>
        <rFont val="Yu Gothic"/>
        <family val="3"/>
        <charset val="128"/>
        <scheme val="minor"/>
      </rPr>
      <t>※掲載を希望するもののみご記入ください。</t>
    </r>
    <r>
      <rPr>
        <b/>
        <sz val="12"/>
        <rFont val="Yu Gothic"/>
        <family val="3"/>
        <charset val="128"/>
        <scheme val="minor"/>
      </rPr>
      <t xml:space="preserve">
</t>
    </r>
    <rPh sb="4" eb="5">
      <t>キ</t>
    </rPh>
    <phoneticPr fontId="2"/>
  </si>
  <si>
    <r>
      <t xml:space="preserve">問7. 貴施設までのアクセスについてご記入ください。
</t>
    </r>
    <r>
      <rPr>
        <sz val="11"/>
        <rFont val="Yu Gothic"/>
        <family val="3"/>
        <charset val="128"/>
        <scheme val="minor"/>
      </rPr>
      <t>※できるだけ簡潔にご記入ください。【例】・●●駅から徒歩●分・●●バス停から徒歩●分</t>
    </r>
    <phoneticPr fontId="2"/>
  </si>
  <si>
    <t>問8. 貴施設の駐車場の有無をお選びください。</t>
    <phoneticPr fontId="2"/>
  </si>
  <si>
    <t>問11. 外来診療の予約についてご回答ください。</t>
    <phoneticPr fontId="2"/>
  </si>
  <si>
    <t>4. 予約なしでも受診可能</t>
    <phoneticPr fontId="2"/>
  </si>
  <si>
    <t>問12. お会計で利用できる支払い方法をお選びください。（該当する選択肢にいくつでも〇）</t>
    <rPh sb="6" eb="8">
      <t>カイケイ</t>
    </rPh>
    <phoneticPr fontId="2"/>
  </si>
  <si>
    <t>3. バーコード・QRコード決済</t>
    <phoneticPr fontId="2"/>
  </si>
  <si>
    <t>4. 電子マネー</t>
    <phoneticPr fontId="2"/>
  </si>
  <si>
    <t>問14. NICU病床数をご記入ください。（数値：床数）</t>
    <phoneticPr fontId="2"/>
  </si>
  <si>
    <t>問15. 産科病床数をご記入ください。（数値：床数）</t>
    <phoneticPr fontId="2"/>
  </si>
  <si>
    <t>問16. 入所可能ベッド数をご記入ください。（数値：床数）</t>
    <phoneticPr fontId="2"/>
  </si>
  <si>
    <t>問17. 産科専用の病棟など、産科区域の特定の有無をお選びください。</t>
    <phoneticPr fontId="2"/>
  </si>
  <si>
    <t>問18. 専門職数についてご記入ください。</t>
    <phoneticPr fontId="2"/>
  </si>
  <si>
    <t>2. 分娩について</t>
    <rPh sb="3" eb="5">
      <t>ブンベン</t>
    </rPh>
    <phoneticPr fontId="2"/>
  </si>
  <si>
    <t>問19. 分娩の取扱状況について、当てはまるものをお選びください。（該当する選択肢にいくつでも〇）</t>
    <phoneticPr fontId="2"/>
  </si>
  <si>
    <t>問20. 令和６年度の分娩取扱件数をお選びください。</t>
    <phoneticPr fontId="2"/>
  </si>
  <si>
    <t>問21. 分娩の予約方法をお選びください。（該当する選択肢にいくつでも〇）</t>
    <phoneticPr fontId="2"/>
  </si>
  <si>
    <t>問22. 出産育児一時金について、貴施設で出産した方が利用できる支払い制度をお選びください。（該当する選択肢にいくつでも〇）</t>
    <phoneticPr fontId="2"/>
  </si>
  <si>
    <t>問23. 貴施設の嘱託医・嘱託医療機関をご記入ください。</t>
    <phoneticPr fontId="2"/>
  </si>
  <si>
    <t>問24. 立ち合い出産についてお答えください。</t>
    <phoneticPr fontId="2"/>
  </si>
  <si>
    <t>問25. 里帰り出産についてお答えください。</t>
    <phoneticPr fontId="2"/>
  </si>
  <si>
    <t>問26. 入院中の面会についてお答えください。</t>
    <rPh sb="0" eb="1">
      <t>モン</t>
    </rPh>
    <rPh sb="5" eb="8">
      <t>ニュウインチュウ</t>
    </rPh>
    <rPh sb="9" eb="11">
      <t>メンカイ</t>
    </rPh>
    <rPh sb="16" eb="17">
      <t>コタ</t>
    </rPh>
    <phoneticPr fontId="2"/>
  </si>
  <si>
    <t>問27. 新生児聴覚検査についてお答えください。</t>
    <phoneticPr fontId="2"/>
  </si>
  <si>
    <t>問28. 小児科医師による新生児の診察の実施状況をお選びください。（該当する選択肢にいくつでも〇）</t>
    <phoneticPr fontId="2"/>
  </si>
  <si>
    <t>問29. 風疹抗体価が低い産婦に対する風疹含有ワクチンの接種（出産後の接種）の実施有無をお選びください。</t>
    <phoneticPr fontId="2"/>
  </si>
  <si>
    <t>問30. 助産師外来実施有無をお選びください。</t>
    <phoneticPr fontId="2"/>
  </si>
  <si>
    <t>問31. 院内助産の実施有無をお選びください。</t>
    <phoneticPr fontId="2"/>
  </si>
  <si>
    <t>問32. 母子同室の実施状況をお選びください（医学的に産婦（母親）や新生児の管理が必要な場合を除く）。</t>
    <phoneticPr fontId="2"/>
  </si>
  <si>
    <t>3. 無痛分娩について</t>
    <phoneticPr fontId="2"/>
  </si>
  <si>
    <t>問33. 授乳支援についてお答えください。</t>
    <rPh sb="14" eb="15">
      <t>コタ</t>
    </rPh>
    <phoneticPr fontId="2"/>
  </si>
  <si>
    <t>問34. 産婦健診（産婦健康診査）についてお答えください。</t>
    <rPh sb="22" eb="23">
      <t>コタ</t>
    </rPh>
    <phoneticPr fontId="2"/>
  </si>
  <si>
    <t>(1) 入院中の授乳育児の支援の実施有無をお選びください。</t>
    <phoneticPr fontId="2"/>
  </si>
  <si>
    <t>(2) 授乳支援を行う外来（退院後）の実施有無をお選びください。</t>
    <phoneticPr fontId="2"/>
  </si>
  <si>
    <t>(1) ２週間健診（産婦健康診査）実施有無をお選びください。</t>
    <phoneticPr fontId="2"/>
  </si>
  <si>
    <t>(2) １か月健診（産婦健康診査）の実施有無をお選びください。</t>
    <phoneticPr fontId="2"/>
  </si>
  <si>
    <t>問35. 費用等の公表方法についてお答えください。</t>
    <phoneticPr fontId="2"/>
  </si>
  <si>
    <t>問37. 無痛分娩費用の公表方法についてお答えください。</t>
    <phoneticPr fontId="2"/>
  </si>
  <si>
    <t>4. 妊婦健康診査について</t>
    <phoneticPr fontId="2"/>
  </si>
  <si>
    <t>問38. 妊婦健康診査の実施有無をお選びください。</t>
    <phoneticPr fontId="2"/>
  </si>
  <si>
    <t>問6. 施設の種別についてご回答ください。</t>
    <phoneticPr fontId="2"/>
  </si>
  <si>
    <t>(1) 施設の種別について、当てはまるものをお選びください。</t>
    <rPh sb="4" eb="6">
      <t>シセツ</t>
    </rPh>
    <rPh sb="7" eb="9">
      <t>シュベツ</t>
    </rPh>
    <rPh sb="14" eb="15">
      <t>ア</t>
    </rPh>
    <rPh sb="23" eb="24">
      <t>エラ</t>
    </rPh>
    <phoneticPr fontId="2"/>
  </si>
  <si>
    <t>(2) 周産期母子医療センターの指定の有無をお選びください。</t>
    <rPh sb="4" eb="7">
      <t>シュウサンキ</t>
    </rPh>
    <rPh sb="7" eb="9">
      <t>ボシ</t>
    </rPh>
    <rPh sb="9" eb="11">
      <t>イリョウ</t>
    </rPh>
    <rPh sb="16" eb="18">
      <t>シテイ</t>
    </rPh>
    <rPh sb="19" eb="21">
      <t>ウム</t>
    </rPh>
    <rPh sb="23" eb="24">
      <t>エラ</t>
    </rPh>
    <phoneticPr fontId="2"/>
  </si>
  <si>
    <t>6. HIV抗体検査</t>
    <rPh sb="6" eb="8">
      <t>コウタイ</t>
    </rPh>
    <rPh sb="8" eb="10">
      <t>ケンサ</t>
    </rPh>
    <phoneticPr fontId="2"/>
  </si>
  <si>
    <t>7. 梅毒血清反応検査</t>
    <phoneticPr fontId="2"/>
  </si>
  <si>
    <t>8. 風疹ウイルス抗体検査</t>
    <phoneticPr fontId="2"/>
  </si>
  <si>
    <t>9. 血糖検査</t>
    <phoneticPr fontId="2"/>
  </si>
  <si>
    <t>10. 血算検査</t>
    <phoneticPr fontId="2"/>
  </si>
  <si>
    <t>11. HTLV-1抗体検査</t>
    <phoneticPr fontId="2"/>
  </si>
  <si>
    <t>12. 子宮頸がん検診（細胞診）</t>
    <phoneticPr fontId="2"/>
  </si>
  <si>
    <t>13. 超音波検査（全体で計4回まで）</t>
    <rPh sb="10" eb="12">
      <t>ゼンタイ</t>
    </rPh>
    <rPh sb="13" eb="14">
      <t>ケイ</t>
    </rPh>
    <rPh sb="15" eb="16">
      <t>カイ</t>
    </rPh>
    <phoneticPr fontId="2"/>
  </si>
  <si>
    <t>14. 性器クラミジア検査</t>
    <phoneticPr fontId="2"/>
  </si>
  <si>
    <t>30行目に入る金額の総計を入れる</t>
    <rPh sb="2" eb="4">
      <t>ギョウメ</t>
    </rPh>
    <rPh sb="5" eb="6">
      <t>ハイ</t>
    </rPh>
    <rPh sb="7" eb="9">
      <t>キンガク</t>
    </rPh>
    <rPh sb="10" eb="12">
      <t>ソウケイ</t>
    </rPh>
    <rPh sb="13" eb="14">
      <t>イ</t>
    </rPh>
    <phoneticPr fontId="2"/>
  </si>
  <si>
    <t>25行目全体は最初に黒抜きにし、15行目において全体で「○」が合計4回ついたら25行目を白抜きにする（超音波検査4回目までは15行目に、5回目以降は25行目に記載するため）</t>
    <rPh sb="2" eb="4">
      <t>ギョウメ</t>
    </rPh>
    <rPh sb="4" eb="6">
      <t>ゼンタイ</t>
    </rPh>
    <rPh sb="7" eb="9">
      <t>サイショ</t>
    </rPh>
    <rPh sb="10" eb="12">
      <t>クロヌ</t>
    </rPh>
    <rPh sb="18" eb="20">
      <t>ギョウメ</t>
    </rPh>
    <rPh sb="24" eb="26">
      <t>ゼンタイ</t>
    </rPh>
    <rPh sb="31" eb="33">
      <t>ゴウケイ</t>
    </rPh>
    <rPh sb="34" eb="35">
      <t>カイ</t>
    </rPh>
    <rPh sb="41" eb="43">
      <t>ギョウメ</t>
    </rPh>
    <rPh sb="44" eb="46">
      <t>シロヌ</t>
    </rPh>
    <phoneticPr fontId="2"/>
  </si>
  <si>
    <r>
      <t>(1) 漢字</t>
    </r>
    <r>
      <rPr>
        <b/>
        <sz val="12"/>
        <color rgb="FFFF0000"/>
        <rFont val="Yu Gothic"/>
        <family val="3"/>
        <charset val="128"/>
        <scheme val="minor"/>
      </rPr>
      <t>【必須回答】</t>
    </r>
    <rPh sb="7" eb="11">
      <t>ヒッスカイトウ</t>
    </rPh>
    <phoneticPr fontId="2"/>
  </si>
  <si>
    <r>
      <t>(2) フリガナ</t>
    </r>
    <r>
      <rPr>
        <b/>
        <sz val="12"/>
        <color rgb="FFFF0000"/>
        <rFont val="Yu Gothic"/>
        <family val="3"/>
        <charset val="128"/>
        <scheme val="minor"/>
      </rPr>
      <t>【必須回答】</t>
    </r>
    <phoneticPr fontId="2"/>
  </si>
  <si>
    <r>
      <t>(1) 都道府県</t>
    </r>
    <r>
      <rPr>
        <b/>
        <sz val="12"/>
        <color rgb="FFFF0000"/>
        <rFont val="Yu Gothic"/>
        <family val="3"/>
        <charset val="128"/>
        <scheme val="minor"/>
      </rPr>
      <t>【必須回答】</t>
    </r>
    <phoneticPr fontId="2"/>
  </si>
  <si>
    <r>
      <t>(2) 市区町村</t>
    </r>
    <r>
      <rPr>
        <b/>
        <sz val="12"/>
        <color rgb="FFFF0000"/>
        <rFont val="Yu Gothic"/>
        <family val="3"/>
        <charset val="128"/>
        <scheme val="minor"/>
      </rPr>
      <t>【必須回答】</t>
    </r>
    <phoneticPr fontId="2"/>
  </si>
  <si>
    <r>
      <t>(2) メールアドレス</t>
    </r>
    <r>
      <rPr>
        <b/>
        <sz val="12"/>
        <color rgb="FFFF0000"/>
        <rFont val="Yu Gothic"/>
        <family val="3"/>
        <charset val="128"/>
        <scheme val="minor"/>
      </rPr>
      <t>【必須回答】</t>
    </r>
    <phoneticPr fontId="2"/>
  </si>
  <si>
    <r>
      <t>(3) 電話番号（市外局番から、ハイフンなし）</t>
    </r>
    <r>
      <rPr>
        <b/>
        <sz val="12"/>
        <color rgb="FFFF0000"/>
        <rFont val="Yu Gothic"/>
        <family val="3"/>
        <charset val="128"/>
        <scheme val="minor"/>
      </rPr>
      <t>【必須回答】　</t>
    </r>
    <r>
      <rPr>
        <b/>
        <sz val="12"/>
        <rFont val="Yu Gothic"/>
        <family val="3"/>
        <charset val="128"/>
        <scheme val="minor"/>
      </rPr>
      <t xml:space="preserve">
</t>
    </r>
    <r>
      <rPr>
        <sz val="11"/>
        <rFont val="Yu Gothic"/>
        <family val="3"/>
        <charset val="128"/>
        <scheme val="minor"/>
      </rPr>
      <t>※ご担当者に連絡がとれる電話番号をご記入ください。</t>
    </r>
    <rPh sb="4" eb="8">
      <t>デンワバンゴウ</t>
    </rPh>
    <rPh sb="9" eb="13">
      <t>シガイキョクバン</t>
    </rPh>
    <phoneticPr fontId="2"/>
  </si>
  <si>
    <t>有床施設のみ</t>
    <rPh sb="0" eb="4">
      <t>ユウショウシセツ</t>
    </rPh>
    <phoneticPr fontId="2"/>
  </si>
  <si>
    <t>有床施設のみ</t>
    <phoneticPr fontId="2"/>
  </si>
  <si>
    <t>有床助産所のみ</t>
    <rPh sb="0" eb="2">
      <t>ユウショウ</t>
    </rPh>
    <rPh sb="2" eb="5">
      <t>ジョサンジョ</t>
    </rPh>
    <phoneticPr fontId="2"/>
  </si>
  <si>
    <t>病院</t>
    <rPh sb="0" eb="2">
      <t>ビョウイン</t>
    </rPh>
    <phoneticPr fontId="2"/>
  </si>
  <si>
    <t>有床助産所</t>
    <rPh sb="0" eb="5">
      <t>ユウショウジョサンジョ</t>
    </rPh>
    <phoneticPr fontId="2"/>
  </si>
  <si>
    <t>分娩取扱施設</t>
    <rPh sb="0" eb="4">
      <t>ブンベントリアツカイ</t>
    </rPh>
    <rPh sb="4" eb="6">
      <t>シセツ</t>
    </rPh>
    <phoneticPr fontId="2"/>
  </si>
  <si>
    <t>無痛分娩取扱施設</t>
    <rPh sb="0" eb="4">
      <t>ムツウブンベン</t>
    </rPh>
    <rPh sb="4" eb="6">
      <t>トリアツカイ</t>
    </rPh>
    <rPh sb="6" eb="8">
      <t>シセツ</t>
    </rPh>
    <phoneticPr fontId="2"/>
  </si>
  <si>
    <t>妊婦健診あり</t>
    <rPh sb="0" eb="4">
      <t>ニンプケンシン</t>
    </rPh>
    <phoneticPr fontId="2"/>
  </si>
  <si>
    <t>分娩取扱施設かつ病院・診療所のみ</t>
    <rPh sb="8" eb="10">
      <t>ビョウイン</t>
    </rPh>
    <rPh sb="11" eb="14">
      <t>シンリョウジョ</t>
    </rPh>
    <phoneticPr fontId="2"/>
  </si>
  <si>
    <t>分娩取扱施設かつ助産所のみ</t>
    <rPh sb="8" eb="11">
      <t>ジョサンジョ</t>
    </rPh>
    <phoneticPr fontId="2"/>
  </si>
  <si>
    <t>立ち会い出産「上限あり」の施設のみ</t>
    <rPh sb="0" eb="1">
      <t>タ</t>
    </rPh>
    <rPh sb="2" eb="3">
      <t>ア</t>
    </rPh>
    <rPh sb="4" eb="6">
      <t>シュッサン</t>
    </rPh>
    <rPh sb="7" eb="9">
      <t>ジョウゲン</t>
    </rPh>
    <rPh sb="13" eb="15">
      <t>シセツ</t>
    </rPh>
    <phoneticPr fontId="1"/>
  </si>
  <si>
    <t>立ち合い出産の間柄制限「あり」の施設のみ</t>
  </si>
  <si>
    <t>里帰り出産「あり」の施設のみ</t>
    <rPh sb="0" eb="2">
      <t>サトガエ</t>
    </rPh>
    <rPh sb="3" eb="5">
      <t>シュッサン</t>
    </rPh>
    <rPh sb="10" eb="12">
      <t>シセツ</t>
    </rPh>
    <phoneticPr fontId="1"/>
  </si>
  <si>
    <t>分娩取扱施設かつ有床施設のみ</t>
    <rPh sb="0" eb="4">
      <t>ブンベントリアツカイ</t>
    </rPh>
    <rPh sb="4" eb="6">
      <t>シセツ</t>
    </rPh>
    <phoneticPr fontId="1"/>
  </si>
  <si>
    <t>「面会可能（制限あり）」の施設のみ</t>
    <rPh sb="1" eb="5">
      <t>メンカイカノウ</t>
    </rPh>
    <rPh sb="6" eb="8">
      <t>セイゲン</t>
    </rPh>
    <rPh sb="13" eb="15">
      <t>シセツ</t>
    </rPh>
    <phoneticPr fontId="1"/>
  </si>
  <si>
    <t>面会者の「上限あり」の施設のみ</t>
    <rPh sb="0" eb="2">
      <t>メンカイ</t>
    </rPh>
    <rPh sb="2" eb="3">
      <t>シャ</t>
    </rPh>
    <rPh sb="5" eb="7">
      <t>ジョウゲン</t>
    </rPh>
    <rPh sb="11" eb="13">
      <t>シセツ</t>
    </rPh>
    <phoneticPr fontId="1"/>
  </si>
  <si>
    <t>面会者の間柄制限「あり」の施設のみ</t>
    <rPh sb="0" eb="2">
      <t>メンカイ</t>
    </rPh>
    <rPh sb="2" eb="3">
      <t>シャ</t>
    </rPh>
    <rPh sb="4" eb="6">
      <t>アイダガラ</t>
    </rPh>
    <rPh sb="6" eb="8">
      <t>セイゲン</t>
    </rPh>
    <rPh sb="13" eb="15">
      <t>シセツ</t>
    </rPh>
    <phoneticPr fontId="1"/>
  </si>
  <si>
    <t>新生児聴覚検査の自施設での実施「なし」の施設のみ</t>
    <rPh sb="20" eb="22">
      <t>シセツ</t>
    </rPh>
    <phoneticPr fontId="1"/>
  </si>
  <si>
    <t>分娩取扱施設かつ病院・診療所のみ</t>
    <rPh sb="0" eb="2">
      <t>ブンベン</t>
    </rPh>
    <rPh sb="2" eb="4">
      <t>トリアツカイ</t>
    </rPh>
    <rPh sb="4" eb="6">
      <t>シセツ</t>
    </rPh>
    <rPh sb="8" eb="10">
      <t>ビョウイン</t>
    </rPh>
    <rPh sb="11" eb="14">
      <t>シンリョウジョ</t>
    </rPh>
    <phoneticPr fontId="2"/>
  </si>
  <si>
    <t>分娩取扱施設かつ有床施設のみ</t>
    <rPh sb="0" eb="4">
      <t>ブンベントリアツカイ</t>
    </rPh>
    <rPh sb="4" eb="6">
      <t>シセツ</t>
    </rPh>
    <rPh sb="8" eb="12">
      <t>ユウショウシセツ</t>
    </rPh>
    <phoneticPr fontId="2"/>
  </si>
  <si>
    <t>前項で「ホームページ」「SNS」を選択した施設のみ</t>
  </si>
  <si>
    <t>JALAサイトへの掲載「あり」の施設のみ</t>
    <rPh sb="9" eb="11">
      <t>ケイサイ</t>
    </rPh>
    <rPh sb="16" eb="18">
      <t>シセツ</t>
    </rPh>
    <phoneticPr fontId="1"/>
  </si>
  <si>
    <t>「差額費用支払いが必要」である施設</t>
    <rPh sb="1" eb="5">
      <t>サガクヒヨウ</t>
    </rPh>
    <rPh sb="5" eb="7">
      <t>シハラ</t>
    </rPh>
    <rPh sb="9" eb="11">
      <t>ヒツヨウ</t>
    </rPh>
    <rPh sb="15" eb="17">
      <t>シセツ</t>
    </rPh>
    <phoneticPr fontId="2"/>
  </si>
  <si>
    <r>
      <t xml:space="preserve">２回目
</t>
    </r>
    <r>
      <rPr>
        <b/>
        <sz val="9"/>
        <rFont val="Yu Gothic"/>
        <family val="3"/>
        <charset val="128"/>
        <scheme val="minor"/>
      </rPr>
      <t>(妊娠12週頃)</t>
    </r>
    <rPh sb="1" eb="3">
      <t>カイメ</t>
    </rPh>
    <rPh sb="5" eb="7">
      <t>ニンシン</t>
    </rPh>
    <rPh sb="9" eb="10">
      <t>シュウ</t>
    </rPh>
    <rPh sb="10" eb="11">
      <t>ゴロ</t>
    </rPh>
    <phoneticPr fontId="2"/>
  </si>
  <si>
    <r>
      <t xml:space="preserve">３回目
</t>
    </r>
    <r>
      <rPr>
        <b/>
        <sz val="9"/>
        <rFont val="Yu Gothic"/>
        <family val="3"/>
        <charset val="128"/>
        <scheme val="minor"/>
      </rPr>
      <t>(妊娠16週頃)</t>
    </r>
    <rPh sb="1" eb="3">
      <t>カイメ</t>
    </rPh>
    <rPh sb="5" eb="7">
      <t>ニンシン</t>
    </rPh>
    <rPh sb="9" eb="10">
      <t>シュウ</t>
    </rPh>
    <rPh sb="10" eb="11">
      <t>ゴロ</t>
    </rPh>
    <phoneticPr fontId="2"/>
  </si>
  <si>
    <r>
      <t xml:space="preserve">４回目
</t>
    </r>
    <r>
      <rPr>
        <b/>
        <sz val="9"/>
        <rFont val="Yu Gothic"/>
        <family val="3"/>
        <charset val="128"/>
        <scheme val="minor"/>
      </rPr>
      <t>(妊娠20週頃)</t>
    </r>
    <rPh sb="1" eb="3">
      <t>カイメ</t>
    </rPh>
    <phoneticPr fontId="2"/>
  </si>
  <si>
    <r>
      <t xml:space="preserve">５回目
</t>
    </r>
    <r>
      <rPr>
        <b/>
        <sz val="9"/>
        <rFont val="Yu Gothic"/>
        <family val="3"/>
        <charset val="128"/>
        <scheme val="minor"/>
      </rPr>
      <t>(妊娠24週頃)</t>
    </r>
    <rPh sb="1" eb="3">
      <t>カイメ</t>
    </rPh>
    <phoneticPr fontId="2"/>
  </si>
  <si>
    <r>
      <t xml:space="preserve">６回目
</t>
    </r>
    <r>
      <rPr>
        <b/>
        <sz val="9"/>
        <rFont val="Yu Gothic"/>
        <family val="3"/>
        <charset val="128"/>
        <scheme val="minor"/>
      </rPr>
      <t>(妊娠26週頃)</t>
    </r>
    <rPh sb="1" eb="3">
      <t>カイメ</t>
    </rPh>
    <phoneticPr fontId="2"/>
  </si>
  <si>
    <r>
      <t xml:space="preserve">７回目
</t>
    </r>
    <r>
      <rPr>
        <b/>
        <sz val="9"/>
        <rFont val="Yu Gothic"/>
        <family val="3"/>
        <charset val="128"/>
        <scheme val="minor"/>
      </rPr>
      <t>(妊娠28週頃)</t>
    </r>
    <rPh sb="1" eb="3">
      <t>カイメ</t>
    </rPh>
    <phoneticPr fontId="2"/>
  </si>
  <si>
    <r>
      <t xml:space="preserve">８回目
</t>
    </r>
    <r>
      <rPr>
        <b/>
        <sz val="9"/>
        <rFont val="Yu Gothic"/>
        <family val="3"/>
        <charset val="128"/>
        <scheme val="minor"/>
      </rPr>
      <t>(妊娠30週頃)</t>
    </r>
    <rPh sb="1" eb="3">
      <t>カイメ</t>
    </rPh>
    <phoneticPr fontId="2"/>
  </si>
  <si>
    <r>
      <t xml:space="preserve">９回目
</t>
    </r>
    <r>
      <rPr>
        <b/>
        <sz val="9"/>
        <rFont val="Yu Gothic"/>
        <family val="3"/>
        <charset val="128"/>
        <scheme val="minor"/>
      </rPr>
      <t>(妊娠32週頃)</t>
    </r>
    <rPh sb="1" eb="3">
      <t>カイメ</t>
    </rPh>
    <phoneticPr fontId="2"/>
  </si>
  <si>
    <r>
      <t xml:space="preserve">１０回目
</t>
    </r>
    <r>
      <rPr>
        <b/>
        <sz val="9"/>
        <rFont val="Yu Gothic"/>
        <family val="3"/>
        <charset val="128"/>
        <scheme val="minor"/>
      </rPr>
      <t>(妊娠34週頃)</t>
    </r>
    <rPh sb="2" eb="4">
      <t>カイメ</t>
    </rPh>
    <phoneticPr fontId="2"/>
  </si>
  <si>
    <r>
      <t xml:space="preserve">１１回目
</t>
    </r>
    <r>
      <rPr>
        <b/>
        <sz val="9"/>
        <rFont val="Yu Gothic"/>
        <family val="3"/>
        <charset val="128"/>
        <scheme val="minor"/>
      </rPr>
      <t>(妊娠36週頃)</t>
    </r>
    <rPh sb="2" eb="4">
      <t>カイメ</t>
    </rPh>
    <phoneticPr fontId="2"/>
  </si>
  <si>
    <r>
      <t xml:space="preserve">１２回目
</t>
    </r>
    <r>
      <rPr>
        <b/>
        <sz val="9"/>
        <rFont val="Yu Gothic"/>
        <family val="3"/>
        <charset val="128"/>
        <scheme val="minor"/>
      </rPr>
      <t>(妊娠37週頃)</t>
    </r>
    <rPh sb="2" eb="4">
      <t>カイメ</t>
    </rPh>
    <phoneticPr fontId="2"/>
  </si>
  <si>
    <r>
      <t xml:space="preserve">１３回目
</t>
    </r>
    <r>
      <rPr>
        <b/>
        <sz val="9"/>
        <rFont val="Yu Gothic"/>
        <family val="3"/>
        <charset val="128"/>
        <scheme val="minor"/>
      </rPr>
      <t>(妊娠38週頃)</t>
    </r>
    <rPh sb="2" eb="4">
      <t>カイメ</t>
    </rPh>
    <phoneticPr fontId="2"/>
  </si>
  <si>
    <r>
      <t xml:space="preserve">１４回目
</t>
    </r>
    <r>
      <rPr>
        <b/>
        <sz val="9"/>
        <rFont val="Yu Gothic"/>
        <family val="3"/>
        <charset val="128"/>
        <scheme val="minor"/>
      </rPr>
      <t>(妊娠39週頃)</t>
    </r>
    <rPh sb="2" eb="4">
      <t>カイメ</t>
    </rPh>
    <phoneticPr fontId="2"/>
  </si>
  <si>
    <t>妊娠初期に1回</t>
    <phoneticPr fontId="2"/>
  </si>
  <si>
    <t>妊娠初期から妊娠30週までの間に1回</t>
    <phoneticPr fontId="2"/>
  </si>
  <si>
    <t>妊娠33週から妊娠37週までの間に1回</t>
    <phoneticPr fontId="2"/>
  </si>
  <si>
    <t>妊娠初期に1回、妊娠24週から妊娠35週までの間に1回</t>
    <phoneticPr fontId="2"/>
  </si>
  <si>
    <t>妊娠初期に1回、妊娠24週から妊娠35週までの間に1回、妊娠36週から出産までの間に1回</t>
    <phoneticPr fontId="2"/>
  </si>
  <si>
    <t>妊娠初期から妊娠23週までの間に2回、妊娠24週から妊娠35週までの間に1回、妊娠36週から出産までの間に1回</t>
    <phoneticPr fontId="2"/>
  </si>
  <si>
    <t>1. NST(ノンストレステスト)</t>
    <phoneticPr fontId="2"/>
  </si>
  <si>
    <t>15. B群溶血性レンサ球菌(GBS)検査</t>
    <phoneticPr fontId="2"/>
  </si>
  <si>
    <t>あり</t>
  </si>
  <si>
    <t>診察日</t>
  </si>
  <si>
    <t>病院</t>
  </si>
  <si>
    <t>総合周産期母子医療センター</t>
  </si>
  <si>
    <t>はい（掲載する）</t>
  </si>
  <si>
    <t>可</t>
  </si>
  <si>
    <t>産科専用の病棟がある</t>
  </si>
  <si>
    <t>①0件</t>
  </si>
  <si>
    <t>授乳支援を行う外来を実施している</t>
  </si>
  <si>
    <t>面会可能（制限なし）</t>
  </si>
  <si>
    <t>上限あり</t>
  </si>
  <si>
    <t>制限あり</t>
  </si>
  <si>
    <t>希望による無痛分娩可能</t>
  </si>
  <si>
    <t>24時間対応をしている</t>
  </si>
  <si>
    <t>計画分娩としている</t>
  </si>
  <si>
    <t>なし</t>
  </si>
  <si>
    <t>休診日</t>
  </si>
  <si>
    <t>有床診療所</t>
  </si>
  <si>
    <t>地域周産期母子医療センター</t>
  </si>
  <si>
    <t>いいえ（掲載しない）</t>
  </si>
  <si>
    <t>不可</t>
  </si>
  <si>
    <t>産科専用のスペースが確保されていて専任スタッフがいる混合病棟</t>
  </si>
  <si>
    <t>自施設で出産した産婦（母親）のみを対象とした授乳支援を行う外来を実施している</t>
  </si>
  <si>
    <t>面会可能（制限あり）</t>
  </si>
  <si>
    <t>上限なし</t>
  </si>
  <si>
    <t>制限なし</t>
  </si>
  <si>
    <t>母子別室</t>
  </si>
  <si>
    <t>医学的適応のみ対応可能</t>
  </si>
  <si>
    <t>24時間は対応していない</t>
  </si>
  <si>
    <t>自然陣痛がきてからの無痛分娩としている</t>
  </si>
  <si>
    <t>無床診療所</t>
  </si>
  <si>
    <t>産科区域の特定なし</t>
  </si>
  <si>
    <t>③21～40件</t>
  </si>
  <si>
    <t>授乳支援を行う外来を実施していない</t>
  </si>
  <si>
    <t>面会不可能</t>
  </si>
  <si>
    <t>場合による</t>
  </si>
  <si>
    <t>対応していない</t>
  </si>
  <si>
    <t>計画分娩と自然陣痛がきてからの無痛分娩どちらもおこなっている</t>
  </si>
  <si>
    <t>有床助産所</t>
  </si>
  <si>
    <t>④41～60件</t>
  </si>
  <si>
    <t>無床助産所</t>
  </si>
  <si>
    <t>⑤61～80件</t>
  </si>
  <si>
    <t>⑥81～100件</t>
  </si>
  <si>
    <t>⑦101～150件</t>
  </si>
  <si>
    <t>⑧151～200件</t>
  </si>
  <si>
    <t>⑨201～300件</t>
  </si>
  <si>
    <t>⑩301～400件</t>
  </si>
  <si>
    <t>⑪401～500件</t>
  </si>
  <si>
    <t>⑫501～600件</t>
  </si>
  <si>
    <t>⑬601～700件</t>
  </si>
  <si>
    <t>⑭701～800件</t>
  </si>
  <si>
    <t>⑮801～900件</t>
  </si>
  <si>
    <t>⑯901～1000件</t>
  </si>
  <si>
    <t>⑰1001～1500件</t>
  </si>
  <si>
    <t>⑱1501～2000件</t>
  </si>
  <si>
    <t>⑲2001～2500件</t>
  </si>
  <si>
    <t>⑳2501～3000件</t>
  </si>
  <si>
    <t>㉑3001件～</t>
  </si>
  <si>
    <t>説明</t>
    <rPh sb="0" eb="2">
      <t>セツメイ</t>
    </rPh>
    <phoneticPr fontId="2"/>
  </si>
  <si>
    <t>注意点</t>
    <rPh sb="0" eb="3">
      <t>チュウイテン</t>
    </rPh>
    <phoneticPr fontId="2"/>
  </si>
  <si>
    <t>※設問には「病院のみ対象」の設問、「病院、診療所のみ対象」の設問がありますが、</t>
    <phoneticPr fontId="2"/>
  </si>
  <si>
    <t>（１）貴施設のホームページのURL</t>
  </si>
  <si>
    <t>（２）FacebookのURL</t>
  </si>
  <si>
    <t>（４）InstagramのURL</t>
  </si>
  <si>
    <t>（５）LINEのURL</t>
  </si>
  <si>
    <t>（６）その他のホームページ等のURL</t>
  </si>
  <si>
    <t>（１）施設の種別</t>
  </si>
  <si>
    <t>病院（20人以上の患者が入院可能な施設）は、こちらを選択してください。</t>
  </si>
  <si>
    <t>診療所のうち、有床（19人以下の患者が入院可能な施設）の場合はこちらを選択してください。</t>
  </si>
  <si>
    <t>診療所のうち、無床の場合はこちらを選択してください。</t>
  </si>
  <si>
    <t>助産所のうち、有床の場合はこちらを選択してください。</t>
  </si>
  <si>
    <t>助産所のうち、無床の場合はこちらを選択してください。</t>
  </si>
  <si>
    <t>各選択肢の説明（単一選択）</t>
  </si>
  <si>
    <t>【自由記載】</t>
  </si>
  <si>
    <t>※上限を超える場合は解像度を下げるなどの調整をお願いいたします。</t>
  </si>
  <si>
    <t>※「施設外観」、「施設内観（待合室・居室・診察室等）」、「食事・スタッフ写真等」など、施設の様子が分かる写真をご提供ください。</t>
  </si>
  <si>
    <t>※施設関係者以外の人物及び建造物の映り込みのない写真をご提供ください</t>
  </si>
  <si>
    <t>※画像へのテキスト追記はご遠慮ください。</t>
  </si>
  <si>
    <t>【自由記載】診察日の場合の外来受付時間</t>
  </si>
  <si>
    <t>（２）外来診療の予約方法</t>
  </si>
  <si>
    <t>外来診療の予約が可能な施設のみご回答ください。</t>
  </si>
  <si>
    <t>各選択肢の説明（複数選択可）</t>
  </si>
  <si>
    <t>施設へ来院の上、対面で予約を受け付けている場合に選択してください。</t>
  </si>
  <si>
    <t>施設への電話で予約を受け付けている場合に選択してください。</t>
  </si>
  <si>
    <t>施設のホームページ等で予約を受け付けている場合に選択してください。</t>
  </si>
  <si>
    <t>①～③以外の予約方法で受け付けている場合にはこちらを選択し、方法をご記載ください。</t>
  </si>
  <si>
    <t>予約はしなくとも外来受診が可能な場合に選択してください。</t>
  </si>
  <si>
    <t>（１）外来受診費用の支払い方法</t>
  </si>
  <si>
    <t>外来受診費用の支払いについて、貴施設で利用可能な支払い方法をお選びください。</t>
  </si>
  <si>
    <t>現金で支払いが可能な場合に選択してください。</t>
  </si>
  <si>
    <t>カードブランドや取扱数に関わらず、クレジットカードで支払いが可能な場合に選択してください。また、クレジットカードを利用できる最低額を設定している場合も、金額問わず取扱有無の観点で回答してください。</t>
  </si>
  <si>
    <t>決済会社の種類や取扱数に関わらず、バーコード決済・QRコード決済で支払いが可能な場合に選択してください。また、バーコード決済・QPコード決済を利用できる最低額を設定している場合も、金額問わず取扱有無の観点で回答してください。</t>
  </si>
  <si>
    <t>決済会社の種類や取扱数に関わらず、電子マネーで支払いが可能な場合に選択してください。また、電子マネーを利用できる最低額を設定している場合も、金額問わず取扱有無の観点で回答してください。</t>
  </si>
  <si>
    <t>入院費用の支払いについて、利用可能な支払い方法をお選びください。</t>
  </si>
  <si>
    <t>（１）個室の有無</t>
  </si>
  <si>
    <t>【選択肢】あり・なし（単一選択）</t>
  </si>
  <si>
    <t>（２）差額支払いの必要な居室の有無</t>
  </si>
  <si>
    <t>【選択肢】あり・なし・場合による（単一選択）</t>
  </si>
  <si>
    <t>（３）差額費用の必要な居室の種別と差額費用</t>
  </si>
  <si>
    <t>費用は算用数字かつ整数でお答えください。</t>
  </si>
  <si>
    <t>妊産婦が同時に入所可能なベッド数を記載ください。</t>
  </si>
  <si>
    <t>各選択肢の説明</t>
  </si>
  <si>
    <t>妊産婦のみが入院する病棟を有する場合は選択してください。</t>
  </si>
  <si>
    <t>病棟内には婦人科疾患患者や、他診療科の患者が入院しているもしくは入院する可能性がある混合病棟ではあるが、区域管理（ゾーニング）やユニット化により産科区域の特定が行われている場合は選択してください。</t>
  </si>
  <si>
    <t>上記の①・②の選択肢以外の場合はこちらを選択してください。</t>
  </si>
  <si>
    <t>常勤医師数（※１）のみ記載してください。非常勤医師は計上しないでください。</t>
  </si>
  <si>
    <t>医師法に基づく医師免許を有し、主として小児医療に従事し新生児の診察に関わる者を含めて、新生児医療に従事している者の合計人数を記載してください。</t>
  </si>
  <si>
    <t>人数は常勤医師数＋常勤換算された非常勤医師数を記載してください。（※２）</t>
  </si>
  <si>
    <t>（３）助産師数（人）</t>
  </si>
  <si>
    <t>保健師助産師看護師法に基づく助産師免許を有し、産科関連病棟に勤務し、主として助産業務を行う者を示します。（例えば、助産師の免許を有しているが、主として助産業務を担当していない場合には、助産師数には計上しないでください。）</t>
  </si>
  <si>
    <t>人数は常勤助産師数＋常勤換算された非常勤助産師数を記載してください。（※２）</t>
  </si>
  <si>
    <t>常勤換算を行う際には、助産業務に従事した時間を対象とするのではなく、主として助産業を行う者の貴施設における勤務時間を対象としてください。</t>
  </si>
  <si>
    <t>（４）（３）のうちアドバンス助産師数（人）</t>
  </si>
  <si>
    <t>アドバンス助産師とは、日本助産評価機構によって助産実践能力がCLoCMiP（助産実践能力習熟段階）レベルⅢに達していると評価・認証された助産師をいいます。</t>
  </si>
  <si>
    <t>上記『助産師数（人）』の助産師のうち、アドバンス助産師の人数を常勤アドバンス助産師数＋常勤換算された非常勤アドバンス助産師数で記載してください。（※２）</t>
  </si>
  <si>
    <t>（５）看護師数・准看護師数（人）</t>
  </si>
  <si>
    <t>看護師数は保健師助産師看護師法に基づく看護師免許を有し、産科関連病棟に勤務し、あるいは、産科関連外来に専属で勤務しており、主として当該業を担当する者を示します。（例えば、看護師の免許を有しているが、主として事務を担当している場合には看護師数には計上しない。）</t>
  </si>
  <si>
    <t>准看護師数は都道府県知事からの免許を受けており、産科関連病棟に勤務し、あるいは、産科関連外来に専属で勤務しており、主として当該業を担当する者を示します。（例えば、准看護師の免許を有しているが、主として事務を担当している場合には准看護師数には計上しない。）</t>
  </si>
  <si>
    <t>なお、非常勤職員が月単位で管理をされている場合には、１か月の所定労働時間を用いて、１か月の勤務時間について常勤換算して計上してください。</t>
  </si>
  <si>
    <t>その他注意事項：専門職数の項目について</t>
  </si>
  <si>
    <t>有給・無給を問わず現在貴施設に雇用されている者を計上します。施設が直接雇い入れた者、派遣労働者、出向者、一般の従事者と同様の勤務状況にある家族従事者を含めます。業務請負の労働者、ボランティアは対象外とします。</t>
  </si>
  <si>
    <t>【医師が定期的に他院で診察をしている場合の報告】</t>
  </si>
  <si>
    <t>正職員の医師が定期的に他院で診察をしている場合、他院での診察時間を除いて常勤換算した人数を非常勤職員に計上してください。</t>
  </si>
  <si>
    <t>【当直医を外部に委託している場合の報告】</t>
  </si>
  <si>
    <t>当該施設と雇用関係（施設が直接雇い入れた者、派遣労働者、出向者、一般の従事者と同様の勤務状況にある家族従事者）がある場合には非常勤職員として計上してください。</t>
  </si>
  <si>
    <t>【長期にわたって勤務していない職員、産前･産後休暇や育児休暇中の職員の扱い】</t>
  </si>
  <si>
    <t>現在、当該医療施設に勤務していない者で、長期にわたって勤務していない者（３か月を超える者。予定者を含む）については、計上しません。</t>
  </si>
  <si>
    <t>ただし、労働基準法（昭和22年法律第49号）で定める産前・産後休業（産前６週間・産後８週間）並びに育児休業、介護休業等育児又は家族介護を行う労働者の福祉に関する法律（平成3年法律第76号）で定める育児休業及び介護休業を取得している者については、計上します。休業中の者に代替者がいる場合は、代替者のみを計上します（休業中の者は含めない）。</t>
  </si>
  <si>
    <t>【短時間勤務の常勤職員の扱い】</t>
  </si>
  <si>
    <t>勤務時間でご判断いただき、１週間の勤務時間が32時間未満の場合は、非常勤職員として計上してください。</t>
  </si>
  <si>
    <t>分娩を取扱っていない場合に選択してください。</t>
  </si>
  <si>
    <t>貴施設の有する施設内で分娩を取り扱っている場合に選択してください。</t>
  </si>
  <si>
    <t>貴施設の医師・助産師が、妊産婦の自宅等へ赴き分娩を取り扱っている場合に選択してください。</t>
  </si>
  <si>
    <t>貴施設の医師・助産師等が、オープンシステムの連携病院（周産期母子医療センター等）へ赴き分娩を取り扱っている場合に選択してください。</t>
  </si>
  <si>
    <t>令和６年４月１日～令和７年３月３１日の１年間の経腟分娩を行った件数（死産を含む）が含まれる選択肢を選択して下さい。なお、双生児の場合２件としてください。</t>
  </si>
  <si>
    <t>令和６年４月１日～令和７年３月３１日の１年間の帝王切開術を行った件数（死産を含む）が含まれる選択肢を選択してください。なお、双生児の場合１件としてください。 </t>
  </si>
  <si>
    <t>出産育児一時金の支払制度のうち、直接支払制度を取り扱っている場合に選択してください。</t>
  </si>
  <si>
    <t>出産育児一時金の支払制度のうち、受取代理制度を導入している（厚生労働省へ受取代理制度導入届を提出、受理されている）場合に選択してください。</t>
  </si>
  <si>
    <t>嘱託医・嘱託医療機関について、助産所の開設届に添付している契約書・合意書に基づきご記載ください。</t>
  </si>
  <si>
    <t>法人名を含む正式名称でご記載ください 。</t>
  </si>
  <si>
    <t>経腟分娩について、妊婦が希望した場合に、分娩に家族等の立ち会いを実施する場合は「あり」を選択してください。</t>
  </si>
  <si>
    <t>一人の妊産婦に対し、一度に立ち会いのできる人数について、上限の有無を選択してください。</t>
  </si>
  <si>
    <t>【選択肢】上限あり・上限なし（単一選択）</t>
  </si>
  <si>
    <t>一人の妊産婦に対し、一度に立ち会いのできる人数をご記載ください。</t>
  </si>
  <si>
    <t>人数は算用数字かつ整数でお答えください。</t>
  </si>
  <si>
    <t>立ち会いのできる範囲（間柄）について、制限の有無をお選びください。</t>
  </si>
  <si>
    <t>【選択肢】制限あり・制限なし（単一選択）</t>
  </si>
  <si>
    <t>立ち会いのできる範囲（間柄）に制限がある場合について、立ち会いが可能な範囲（間柄）を選択してください。立ち会いできる範囲（間柄）について、補足（子の立ち会いに関する条件等）がある場合は、自由記載欄にご記載ください。</t>
  </si>
  <si>
    <t>いわゆる「里帰り出産（実家や故郷に戻り出産すること）」希望の妊婦について、分娩施設として、受け入れを実施している場合は「あり」を選択していください。</t>
  </si>
  <si>
    <t>いわゆる「里帰り出産（実家や故郷に戻り出産すること）」希望の妊婦について、妊娠何週までに分娩予約をする必要があるかについて、週数をご記載ください。</t>
  </si>
  <si>
    <t>週数は算用数字かつ整数でお答えください。</t>
  </si>
  <si>
    <t>いわゆる「里帰り出産（実家や故郷に戻り出産すること）」希望の妊婦について、妊娠何週までに里帰りをして、貴施設で受診を開始する必要があるかについて、週数をご記載ください。特に期限を設けていない場合には、推奨している受診開始週数をご記載ください。</t>
  </si>
  <si>
    <t>妊産婦が入院する病棟（病床）における面会規則についてお答えください。</t>
  </si>
  <si>
    <t>入院中の面会について、時間帯や人数等の制限付きで面会可能な場合は、「面会可能（制限あり）」を選択してください。</t>
  </si>
  <si>
    <t>【選択肢】面会可能（制限なし）・面会可能（制限あり）・面会不可能（単一選択）</t>
  </si>
  <si>
    <t>一度に面会できる人数に制限がある場合について、一人の妊産婦に対し、一度に面会できる人数をご記載ください。</t>
  </si>
  <si>
    <t>面会できる範囲（間柄）について、制限の有無をお選びください。</t>
  </si>
  <si>
    <t>面会できる範囲（間柄）に制限がある場合について、面会が可能な範囲（間柄）を選択してください。面会できる範囲（間柄）について、補足（子の面会に関する条件等）がある場合は、自由記載欄にご記載ください。</t>
  </si>
  <si>
    <t>※「子」は本人もしくは配偶者の戸籍上の子を指します。</t>
  </si>
  <si>
    <t>新生児聴覚検査の自施設での実施有無を選択してください。</t>
  </si>
  <si>
    <t>（１）の問いへの回答で「なし」を選択された施設のみご回答ください。</t>
  </si>
  <si>
    <t>新生児聴覚検査が可能な他施設で受検してもらうための情報提供の実施有無を選択してください。</t>
  </si>
  <si>
    <t>貴施設を退院後から１ヶ月健診（産婦健康診査）までの間（もしくは自宅分娩後の外出許可後）に連携施設において小児科医師による新生児の診察がある場合にはこちらを選択してください。（１ヶ月健診は含みません。）</t>
  </si>
  <si>
    <t>貴施設での分娩後の入院中（もしくは自宅分娩後の自宅にでの療養中）に産婦人科や内科など小児科以外の医師による新生児の診察がある場合、また助産師による保健指導がある場合にこちらを選択してください。</t>
  </si>
  <si>
    <t>助産師が医師と連携して、外来診療時に妊婦健診・保健指導を実施している場合は「あり」を選択してください。</t>
  </si>
  <si>
    <t>助産師が医師と連携して妊娠から産後までのケアをおこなっている場合は「あり」を選択してください。</t>
  </si>
  <si>
    <t>原則として母子同室としている場合にはこちらを選択してください。</t>
  </si>
  <si>
    <t>原則として母子別室（産婦（母親）は自室、新生児は新生児室等）としている場合にこちらを選択してください。</t>
  </si>
  <si>
    <t>産婦（母親）の希望がある場合、分娩を伴う入院中に、母乳育児もしくは人工乳（ミルク）による育児などの授乳育児の支援ある場合には「あり」を選択してください。</t>
  </si>
  <si>
    <t>授乳支援を行う外来とは産婦の乳房トラブルや授乳に関する支援、授乳指導等を行う外来を指します。自治体からの費用の補助の有無は問いません。</t>
  </si>
  <si>
    <t>２週間健診（産婦健康診査）の実施有無を選択してください。</t>
  </si>
  <si>
    <t>無痛分娩（麻酔によって陣痛の痛みを和らげ、分娩する方法）について、 実施することが可能な場合はこちらを選択してください。例えば経産婦のみ可能、特定の曜日のみ可能など条件付きの場合もこちらを選択してください。</t>
  </si>
  <si>
    <t>医学的適応のみ無痛分娩対応の場合は、こちらを選択してください。</t>
  </si>
  <si>
    <t>無痛分娩を実施していない場合にはこちらを選択ください。</t>
  </si>
  <si>
    <t>硬膜外麻酔を行い無痛分娩を行っている場合はこちらを選択してください。</t>
  </si>
  <si>
    <t>①、②以外の麻酔方法を行う場合にはこちらを選択してください。</t>
  </si>
  <si>
    <t>無痛分娩麻酔管理者とは無痛分娩とそれに関連する業務の管理・運営責任者の資格を選択してください。</t>
  </si>
  <si>
    <t>貴施設がJALAに掲載されており、本ウェブサイトにリンク先を掲載希望の場合は、そのURLをご記載ください。</t>
  </si>
  <si>
    <t>計画分娩と自然陣痛がきてからの無痛分娩どちらもおこなっている場合にはこちらを選択してください。</t>
  </si>
  <si>
    <t>無痛分娩の費用について、施設内で定めている金額（単価）をご記載ください。価格を複数設定している場合（初産婦と経産婦で費用を分けている場合等）には、それぞれ名目と金額をご記載ください。また、無痛分娩に付帯して発生する別料金（無痛分娩希望の方向け学級の受講料、材料費（別徴収の場合）、陣痛促進剤や器械分娩により生じる自己負担額等）は含めずにご回答ください。</t>
  </si>
  <si>
    <t>１．貴施設のホームページのURL</t>
  </si>
  <si>
    <t>２．FacebookのURL</t>
  </si>
  <si>
    <t>３．X（旧Twitter）のURL</t>
  </si>
  <si>
    <t>４．InstagramのURL</t>
  </si>
  <si>
    <t>５．LINEのURL</t>
  </si>
  <si>
    <t>６．その他のホームページ等のURL</t>
  </si>
  <si>
    <t>自施設（貴施設の有する施設内）で分娩予定の方、自宅分娩（貴院の医師・助産師が、妊産婦の自宅等へ赴き分娩を行う）予定の方、オープンシステム利用（貴院の医師・助産師等が、オープンシステムの連携病院へ赴き分娩を行う）予定の方について、妊婦健康診査を対応している場合に、こちらをお選びください。</t>
  </si>
  <si>
    <t>①～②以外の特記事項がある場合は、こちらを選択の上、内容をご記載ください。</t>
  </si>
  <si>
    <t>なお、各回については以下の週数を想定してご記載ください。</t>
  </si>
  <si>
    <t>5回目：妊娠24週頃</t>
  </si>
  <si>
    <t>7回目：妊娠28週頃</t>
  </si>
  <si>
    <t>9回目：妊娠32週頃</t>
  </si>
  <si>
    <t>11回目：妊娠36週頃</t>
  </si>
  <si>
    <t>13回目：妊娠38週頃</t>
  </si>
  <si>
    <t>「望ましい基準」とは、「妊婦に対する健康診査についての望ましい基準」（平成27年３月31日厚生労働省告示第226号）において定められている検査項目を指します。このうち、貴施設で実施している検査項目を選択してください。</t>
  </si>
  <si>
    <t>なお、助産所については、嘱託医・嘱託医療機関で受診予定の週数についても、嘱託医・嘱託医療機関で実施している検査項目（嘱託契約のもと、妊娠中に検査を行うことを約束している検査項目）を御回答ください。なお、嘱託医・嘱託医療機関が複数ある助産所については、最も嘱託する回数の多い医療機関についてお答えください。</t>
  </si>
  <si>
    <t>【選択肢】（複数選択可）</t>
  </si>
  <si>
    <t>助産所については、嘱託医・嘱託医療機関で受診予定の週数についても、嘱託医・嘱託医療機関で実施している検査項目（嘱託契約のもと、妊娠中に検査を行うことを約束している検査項目）を御回答ください。なお、嘱託医・嘱託医療機関が複数ある助産所については、最も嘱託する回数の多い医療機関についてお答えください。</t>
  </si>
  <si>
    <t>妊婦が分娩までに妊婦健康診査を14回受診した場合について、回毎の支払い金額をご記載ください。支払い額は、「望ましい基準内の項目」および「望ましい基準外だが貴施設では必須の項目」について、初診料や再診料（妊婦健診料等）も含めた各項目の検査費用の総額またはセット料金を記載するものとし、自治体による妊婦健康診査費用助成制度による助成を受けずに、すべて自費で支払った場合の金額をお答えください。また、助産所の場合に、嘱託医・嘱託医療機関で実施する健康診査も含めて計算してください。</t>
  </si>
  <si>
    <t>※助産所の場合は、必ず「嘱託医・嘱託医療機関で受診する項目についても記載しています」と注釈を入れさせていただきます。</t>
  </si>
  <si>
    <t>利用者や住民からの連絡が可能な電話番号を記載してください。</t>
    <phoneticPr fontId="2"/>
  </si>
  <si>
    <t>問5. 貴施設のホームページ等のURLをご記入ください。</t>
    <phoneticPr fontId="2"/>
  </si>
  <si>
    <t>貴施設の開設したホームページがあり、当ウェブサイトに貴施設のホームページのURL掲載を希望される場合には貴施設のホームページのURLを記載してください。</t>
    <phoneticPr fontId="2"/>
  </si>
  <si>
    <t>当ウェブサイトに貴施設のFacebookのURL掲載を希望される場合には貴施設のFacebookのURLを記載してください。</t>
    <phoneticPr fontId="2"/>
  </si>
  <si>
    <t>当ウェブサイトに貴施設のX（旧Twitter）のURL掲載を希望される場合には貴施設のX（旧Twitter）のURLを記載してください。</t>
    <phoneticPr fontId="2"/>
  </si>
  <si>
    <t>当ウェブサイトに貴施設のInstagramのURL掲載を希望される場合には貴施設のInstagramのURLを記載してください。</t>
    <phoneticPr fontId="2"/>
  </si>
  <si>
    <t>当ウェブサイトに貴施設のLINEのURL等掲載を希望される場合には貴施設のLINEのURL等を記載してください。</t>
    <phoneticPr fontId="2"/>
  </si>
  <si>
    <t>当ウェブサイトに貴施設の上記以外のホームページ等のURL掲載を希望される場合にはURLを記載してください。</t>
    <phoneticPr fontId="2"/>
  </si>
  <si>
    <t>各選択肢の説明（単一選択）</t>
    <phoneticPr fontId="2"/>
  </si>
  <si>
    <t>①　病院</t>
    <phoneticPr fontId="2"/>
  </si>
  <si>
    <t>②　有床診療所</t>
    <phoneticPr fontId="2"/>
  </si>
  <si>
    <t>①　総合周産期母子医療センター</t>
    <phoneticPr fontId="2"/>
  </si>
  <si>
    <t>⑤　無床助産所</t>
    <phoneticPr fontId="2"/>
  </si>
  <si>
    <t>④　有床助産所</t>
    <phoneticPr fontId="2"/>
  </si>
  <si>
    <t>③　無床診療所</t>
    <phoneticPr fontId="2"/>
  </si>
  <si>
    <t>②　地域周産期母子医療センター</t>
    <phoneticPr fontId="2"/>
  </si>
  <si>
    <t>貴施設の駐車場の有無を選択してください。</t>
    <phoneticPr fontId="2"/>
  </si>
  <si>
    <t>診察日か休診日のいずれかを選択してください。診察日の場合は外来受付時間を記載してください。</t>
  </si>
  <si>
    <t>妊産婦が同時に入院可能な最大病床数を記載ください。（分娩を伴わない入院（例：切迫早産、重症妊娠悪阻等）も含みます。）</t>
  </si>
  <si>
    <t>ここでいう妊産婦が入院可能とは、助産師、看護師、産科医師等の配置がなされており、十分な産科診療を行う事ができることをいいます。</t>
  </si>
  <si>
    <t>・区域管理（ゾーニング）とは：廊下を含むひと固まりの領域を産科だけのための区域とし、その区域を産科専用の「ユニット」として使用することをいう。</t>
  </si>
  <si>
    <t>・ユニット化とは：ひとつづきになっている病棟の一部を産科専用の「ユニット」として使用することをいう。</t>
  </si>
  <si>
    <t>例：1週間の通常の勤務時間が40時間の病院で、週２日（各日３時間）勤務の看護師が１人と、週３日（各日5時間）勤務の看護師が２人いる場合（所定の勤務時間数を超えて行われた時間外勤務は含みません）</t>
  </si>
  <si>
    <t>非常勤看護師数＝｛（２日×３時間×１人）＋（３日×５時間×２人）｝／40時間＝0.9人</t>
  </si>
  <si>
    <t>※  妊婦健康診査は自施設でおこない、分娩は連携病院に出向いて取り扱う診療所・助産所の場合等を想定しています。</t>
  </si>
  <si>
    <t>・自宅分娩（出張分娩）の定義：助産師や医師が立ち会って、妊産婦が自宅で分娩することをいう。</t>
  </si>
  <si>
    <t>・オープンシステムの定義：妊婦健康診査は診療所・助産所等でおこない、分娩は診療所・助産所等の医師や助産師が連携病院に出向いて行うことをいう 。</t>
  </si>
  <si>
    <t>【選択肢】夫（パートナー）・子・親（実父母、義父母）・本人の兄弟・夫（パートナー）の兄弟・友人/知人・その他（）（複数選択可）</t>
  </si>
  <si>
    <t>※  「子」は本人もしくは配偶者の戸籍上の子を指します。</t>
  </si>
  <si>
    <t>※  掲載時には、「詳細な期限や条件等は施設にご確認ください」と注釈を入れさせていただきます。</t>
  </si>
  <si>
    <t>・助産師外来の定義：緊急時の対応が可能な医療機関において、助産師が産科医師と役割分担をし、妊産婦とその家族の意向を尊重しながら、健康診査や保健指導を行うことをいう。ただし、産科医師が健康診査を行い、保健指導・母乳外来等のみを助産師が行う場合はこれに含まない。</t>
  </si>
  <si>
    <t>・院内助産の定義：緊急時の対応が可能な医療機関において、助産師が妊産婦とその家族の意向を尊重しながら、妊娠から産褥1か月頃まで、正常・異常の判断を行い、助産ケアを提供する体制。</t>
  </si>
  <si>
    <t>貴施設で出産をした産婦以外に対しても授乳支援を行う外来を行っている場合はこちらを選択して下さい。</t>
  </si>
  <si>
    <t>貴施設で出産をした産婦に対してのみ授乳支援を行う外来を行っている場合にこちらを選択してください。</t>
  </si>
  <si>
    <t>授乳支援を行う外来を行っていない場合はこちらを選択してください。</t>
  </si>
  <si>
    <t>脊椎くも膜下麻酔、硬膜外麻酔を併用し無痛分娩を行っている場合はこちらを選択してください。</t>
  </si>
  <si>
    <t>JALA（無痛分娩関係学会・団体連絡協議会）への施設掲載の有無を選択してください。</t>
  </si>
  <si>
    <t>原則として24時間対応している場合にはこちらを選択してください</t>
  </si>
  <si>
    <t>原則として24時間は対応していない場合にはこちらを選択してください。</t>
  </si>
  <si>
    <t>計画分娩としている場合にはこちらを選択してください。</t>
  </si>
  <si>
    <t>自然陣痛が来てからの麻酔導入を行っている場合にはこちらを選択してください。</t>
  </si>
  <si>
    <t>正常分娩の際にかかるおおよその費用の公表方法について、以下の選択肢から当てはまるものを選んで回答してください。</t>
  </si>
  <si>
    <t>無痛分娩にかかる費用の公表方法について、以下の選択肢から当てはまるものを選んで回答してください。</t>
  </si>
  <si>
    <t>・セミオープンシステムの定義：妊婦健康診査は診療所・助産所等でおこない、分娩は連携病院で行うが、妊婦健康診査を行った診療所・助産所等の医師や助産師は原則として分娩に立ち会わず、入院中の主治医権は連携病院が有するものである。</t>
  </si>
  <si>
    <t>※  助産所の場合は、必ず「嘱託医・嘱託医療機関で受診する項目についても記載しています」と注釈を入れさせていただきます。</t>
  </si>
  <si>
    <t>なお、「その他の指導」については、各回の妊婦健診で行われている「望ましい基準」内で実施する保健指導以外に、妊婦への指導として特別に算定して実施しているものがある場合に選択してくだい。</t>
  </si>
  <si>
    <t>貴施設のアクセスについて、記載してください。</t>
    <phoneticPr fontId="2"/>
  </si>
  <si>
    <t>問9. 出産なびへの貴施設の写真の掲載を希望されますか。</t>
    <phoneticPr fontId="2"/>
  </si>
  <si>
    <t>　（例）●時～●時、●時～●時</t>
    <phoneticPr fontId="2"/>
  </si>
  <si>
    <t>貴施設における、外来診療の予約の可否を選択してください。</t>
    <phoneticPr fontId="2"/>
  </si>
  <si>
    <t>（１）予約の可否</t>
    <phoneticPr fontId="2"/>
  </si>
  <si>
    <t>①　来院して予約</t>
    <phoneticPr fontId="2"/>
  </si>
  <si>
    <t>②　電話で予約</t>
    <phoneticPr fontId="2"/>
  </si>
  <si>
    <t>③　インターネットで予約</t>
    <phoneticPr fontId="2"/>
  </si>
  <si>
    <t>④　予約なしでも受診可能</t>
    <phoneticPr fontId="2"/>
  </si>
  <si>
    <t>①～④以外の予約方法で受け付けている場合にはこちらを選択し、方法をご記載ください。</t>
    <phoneticPr fontId="2"/>
  </si>
  <si>
    <t>※　その他</t>
    <phoneticPr fontId="2"/>
  </si>
  <si>
    <t>問12. お会計で利用できる支払い方法をお選びください。</t>
    <phoneticPr fontId="2"/>
  </si>
  <si>
    <t>①　現金</t>
    <phoneticPr fontId="2"/>
  </si>
  <si>
    <t>②　クレジットカード</t>
    <phoneticPr fontId="2"/>
  </si>
  <si>
    <t>　（例）Visa、Mastercard、JCB、AmericanExpress、DinnersClub等</t>
    <phoneticPr fontId="2"/>
  </si>
  <si>
    <t>③　バーコード決済・QRコード決済</t>
    <phoneticPr fontId="2"/>
  </si>
  <si>
    <t>　（例）PayPay、楽天ペイ、d払い、auPAY、メルペイ等</t>
    <phoneticPr fontId="2"/>
  </si>
  <si>
    <t>④　電子マネー</t>
    <phoneticPr fontId="2"/>
  </si>
  <si>
    <t>　（例）iD、QUICPay、交通系IC（Kitaca、Suica、PASMO、TOICA、ICOCA、SUGOCA）等</t>
    <phoneticPr fontId="2"/>
  </si>
  <si>
    <t>各選択肢の説明については、問12（１）に同じ。（複数選択可）</t>
    <phoneticPr fontId="2"/>
  </si>
  <si>
    <t>1. 施設の概要</t>
    <phoneticPr fontId="2"/>
  </si>
  <si>
    <t>①　産科専用の病棟がある</t>
    <phoneticPr fontId="2"/>
  </si>
  <si>
    <t>②　産科専用のスペースが確保されていて専任スタッフがいる混合病棟</t>
    <phoneticPr fontId="2"/>
  </si>
  <si>
    <t>③　産科区域の特定なし</t>
    <phoneticPr fontId="2"/>
  </si>
  <si>
    <t>※１　常勤とは、貴施設で定められた勤務時間をすべて勤務する者をいいます。ただし、貴施設で定めた1週間の勤務時間が32時間未満の場合は、32時間以上勤務している者を常勤として計上し、その他は非常勤となります。</t>
    <phoneticPr fontId="2"/>
  </si>
  <si>
    <t>※２　非常勤とは、貴施設と雇用関係にあって※１の常勤でない職員をいいます。貴院の1週間の所定労働時間を基本として、下記のように常勤換算して小数点第一位まで（小数点第二位を四捨五入）をご記入ください。</t>
    <phoneticPr fontId="2"/>
  </si>
  <si>
    <t>問19. 分娩の取扱状況について、当てはまるものをお選びください。</t>
    <phoneticPr fontId="2"/>
  </si>
  <si>
    <t>③　自宅分娩（出張分娩）での分娩取扱あり</t>
    <phoneticPr fontId="2"/>
  </si>
  <si>
    <t>①　自施設での分娩取扱あり</t>
    <phoneticPr fontId="2"/>
  </si>
  <si>
    <t>②　オープンシステムを利用し他施設へ赴いての分娩取扱あり</t>
    <phoneticPr fontId="2"/>
  </si>
  <si>
    <t>④　分娩取扱なし</t>
    <phoneticPr fontId="2"/>
  </si>
  <si>
    <t>（１）令和６年度の経腟分娩取扱件数</t>
    <phoneticPr fontId="2"/>
  </si>
  <si>
    <t>問21. 分娩の予約方法をお選びください。</t>
    <phoneticPr fontId="2"/>
  </si>
  <si>
    <t>問22. 出産育児一時金について、貴施設で出産した方が利用できる支払い制度をお選びください。</t>
    <phoneticPr fontId="2"/>
  </si>
  <si>
    <t>①　直接支払制度</t>
    <phoneticPr fontId="2"/>
  </si>
  <si>
    <t>②　受取代理制度</t>
    <phoneticPr fontId="2"/>
  </si>
  <si>
    <t>（１）立ち会い出産（経腟分娩の場合）の実施有無をお選びください。</t>
    <phoneticPr fontId="2"/>
  </si>
  <si>
    <t>※感染症流行時や災害時等、例外的に立ち会いができない時期がある場合についても「あり」を選択してください。</t>
    <phoneticPr fontId="2"/>
  </si>
  <si>
    <t>1. 立ち会い者数の上限の有無</t>
    <phoneticPr fontId="2"/>
  </si>
  <si>
    <t>（２）立ち会い可能者数の上限についてお答えください。</t>
    <phoneticPr fontId="2"/>
  </si>
  <si>
    <t>１. 立ち会い者数の上限の有無</t>
    <phoneticPr fontId="2"/>
  </si>
  <si>
    <t>２. 立ち会い可能者数の上限人数</t>
    <phoneticPr fontId="2"/>
  </si>
  <si>
    <t>（３）立ち会い可能な範囲（間柄）の制限の有無をお選びください。</t>
    <phoneticPr fontId="2"/>
  </si>
  <si>
    <t>（４）立ち会い可能な範囲（間柄）をお選びください。</t>
    <phoneticPr fontId="2"/>
  </si>
  <si>
    <t>（１）里帰り出産の受け入れ実施有無をお選びください。</t>
    <phoneticPr fontId="2"/>
  </si>
  <si>
    <t>（２）貴施設で分娩希望の場合、妊娠何週までに分娩予約が必要かご記入ください。</t>
    <phoneticPr fontId="2"/>
  </si>
  <si>
    <t>（３）貴施設で分娩希望の場合、妊娠何週までに貴施設の受診が必要かご記入ください。</t>
    <phoneticPr fontId="2"/>
  </si>
  <si>
    <t>（１）入院中の面会可否をお選びください。</t>
    <phoneticPr fontId="2"/>
  </si>
  <si>
    <t>（２）面会者数の上限についてお答えください。</t>
    <phoneticPr fontId="2"/>
  </si>
  <si>
    <t>1. 上限の有無</t>
    <rPh sb="3" eb="5">
      <t>ジョウゲン</t>
    </rPh>
    <phoneticPr fontId="2"/>
  </si>
  <si>
    <t>2. 面会者数の上限（数値：人数）</t>
    <phoneticPr fontId="2"/>
  </si>
  <si>
    <t>一人の妊産婦に対し、一度に面会できる人数について、上限を設定している場合には「上限あり」を選択してください。</t>
    <rPh sb="39" eb="41">
      <t>ジョウゲン</t>
    </rPh>
    <phoneticPr fontId="2"/>
  </si>
  <si>
    <t>（３）面会可能な範囲（間柄）の制限の有無をお選びください。</t>
    <phoneticPr fontId="2"/>
  </si>
  <si>
    <t>１. 上限の有無</t>
    <phoneticPr fontId="2"/>
  </si>
  <si>
    <t>２. 面会者数の上限</t>
    <phoneticPr fontId="2"/>
  </si>
  <si>
    <t>（４）面会可能な範囲（間柄）をお選びください。</t>
    <phoneticPr fontId="2"/>
  </si>
  <si>
    <t>（１）新生児聴覚検査の自施設での実施の有無をお選びください。</t>
    <phoneticPr fontId="2"/>
  </si>
  <si>
    <t>（２）新生児聴覚検査の自施設での実施が無い場合の新生児聴覚検査可能施設の情報提供の有無をお選びください。</t>
    <phoneticPr fontId="2"/>
  </si>
  <si>
    <t>①　産婦（母親）の入院中に小児科医師による新生児の診察あり</t>
    <phoneticPr fontId="2"/>
  </si>
  <si>
    <t>②　産婦（母親）の退院後に連携施設で小児科医師による新生児の診察あり</t>
    <phoneticPr fontId="2"/>
  </si>
  <si>
    <t>③　産婦（母親）の入院中に小児科以外の産婦人科等の医師による診察、もしくは助産師による新生児への保健指導あり</t>
    <phoneticPr fontId="2"/>
  </si>
  <si>
    <t>（病院・診療所のみ対象の設問）</t>
    <phoneticPr fontId="2"/>
  </si>
  <si>
    <t>（有床施設のみ対象の設問）</t>
    <phoneticPr fontId="2"/>
  </si>
  <si>
    <t>①　母子同室</t>
    <phoneticPr fontId="2"/>
  </si>
  <si>
    <t>②　母子別室</t>
    <phoneticPr fontId="2"/>
  </si>
  <si>
    <t>③　場合による</t>
    <rPh sb="2" eb="4">
      <t>バアイ</t>
    </rPh>
    <phoneticPr fontId="2"/>
  </si>
  <si>
    <t>問33. 授乳支援についてお答えください。</t>
    <phoneticPr fontId="2"/>
  </si>
  <si>
    <t>①　授乳支援を行う外来を実施している</t>
    <phoneticPr fontId="2"/>
  </si>
  <si>
    <t>②　自施設で出産した産婦（母親）のみを対象とした授乳支援を行う外来を実施している</t>
    <phoneticPr fontId="2"/>
  </si>
  <si>
    <t>③　授乳支援を行う外来を実施していない</t>
    <phoneticPr fontId="2"/>
  </si>
  <si>
    <t>　ここでいう病院は問6「施設の種別」の問で、「病院」を選択した施設が対象となります。</t>
    <phoneticPr fontId="2"/>
  </si>
  <si>
    <t>問34. 産婦健診（産婦健康診査）についてお答えください。</t>
    <phoneticPr fontId="2"/>
  </si>
  <si>
    <t>（１）入院中の授乳育児の支援の実施有無をお選びください。</t>
    <phoneticPr fontId="2"/>
  </si>
  <si>
    <t>（２）授乳支援を行う外来（退院後）の実施有無をお選びください。</t>
    <phoneticPr fontId="2"/>
  </si>
  <si>
    <t>（１）２週間健診（産婦健康診査）実施有無をお選びください。</t>
    <phoneticPr fontId="2"/>
  </si>
  <si>
    <t>１か月健診（産婦健康診査）の実施有無を選択してください。</t>
    <phoneticPr fontId="2"/>
  </si>
  <si>
    <t>（２）１か月健診（産婦健康診査）の実施有無をお選びください。</t>
    <phoneticPr fontId="2"/>
  </si>
  <si>
    <t>（１）分娩に要する費用（正常分娩の際にかかるおおよその費用）の公表方法をお選びください。</t>
    <phoneticPr fontId="2"/>
  </si>
  <si>
    <t>（２）分娩に要する費用に関する施設のホームページ等のURLをご記入ください。</t>
    <phoneticPr fontId="2"/>
  </si>
  <si>
    <t>貴施設の開設したホームページがあり、貴施設の「分娩に要する費用」情報が掲載されている場合には、当該ページのURLを記入してください。</t>
    <phoneticPr fontId="2"/>
  </si>
  <si>
    <t>貴施設のFacebookに、貴施設の「分娩に要する費用」情報が掲載されている場合には、当該ページのURLを記入してください。</t>
    <phoneticPr fontId="2"/>
  </si>
  <si>
    <t>貴施設のX（旧Twitter）に、貴施設の「分娩に要する費用」情報が掲載されている場合には、当該ページのURLを記入してください。</t>
    <phoneticPr fontId="2"/>
  </si>
  <si>
    <t>貴施設のInstagramに、貴施設の「分娩に要する費用」情報が掲載されている場合には、当該ページのURLを記入してください。</t>
    <phoneticPr fontId="2"/>
  </si>
  <si>
    <t>貴施設のLINEに、貴施設の「分娩に要する費用」情報が掲載されている場合には、当該ページのURLを記入してください。</t>
    <phoneticPr fontId="2"/>
  </si>
  <si>
    <t>貴施設の上記以外のホームページ等に、貴施設の「分娩に要する費用」情報が掲載されている場合には、当該ページのURLを記入してください。</t>
    <phoneticPr fontId="2"/>
  </si>
  <si>
    <t>問36. 無痛分娩についてお答えください。</t>
    <phoneticPr fontId="2"/>
  </si>
  <si>
    <t>（１）無痛分娩の実施有無をお選びください。</t>
    <phoneticPr fontId="2"/>
  </si>
  <si>
    <t>①　希望による無痛分娩可能</t>
    <phoneticPr fontId="2"/>
  </si>
  <si>
    <t>②　医学的適応のみ対応可能</t>
    <phoneticPr fontId="2"/>
  </si>
  <si>
    <t>③　対応していない</t>
    <phoneticPr fontId="2"/>
  </si>
  <si>
    <t>（２）無痛分娩の麻酔の方法をお選びください。</t>
    <phoneticPr fontId="2"/>
  </si>
  <si>
    <t>①　硬膜外麻酔</t>
    <phoneticPr fontId="2"/>
  </si>
  <si>
    <t>②　脊椎くも膜下硬膜外併用麻酔</t>
    <phoneticPr fontId="2"/>
  </si>
  <si>
    <t>③　その他</t>
    <phoneticPr fontId="2"/>
  </si>
  <si>
    <t>（３）無痛分娩麻酔管理者の資格をお選びください。</t>
    <phoneticPr fontId="2"/>
  </si>
  <si>
    <t>（４）JALA（無痛分娩関係学会・団体連絡協議会）サイトへの掲載の有無をお選びください。</t>
    <phoneticPr fontId="2"/>
  </si>
  <si>
    <t>1. 掲載の有無</t>
    <phoneticPr fontId="2"/>
  </si>
  <si>
    <t>１. 掲載の有無</t>
    <phoneticPr fontId="2"/>
  </si>
  <si>
    <t>2. JALAのホームページのURL</t>
    <phoneticPr fontId="2"/>
  </si>
  <si>
    <t>２. JALAのホームページのURL</t>
    <phoneticPr fontId="2"/>
  </si>
  <si>
    <t>（５）無痛分娩の麻酔の実施体制 （対応可能時間）をお選びください。</t>
    <phoneticPr fontId="2"/>
  </si>
  <si>
    <t>①　24時間対応をしている</t>
    <phoneticPr fontId="2"/>
  </si>
  <si>
    <t>②　24時間は対応していない</t>
    <phoneticPr fontId="2"/>
  </si>
  <si>
    <t>（６）無痛分娩の麻酔の実施体制 （無痛分娩を行う際の陣痛誘発の有無）をお選びください。</t>
    <phoneticPr fontId="2"/>
  </si>
  <si>
    <t>①　計画分娩としている</t>
    <phoneticPr fontId="2"/>
  </si>
  <si>
    <t>②　自然陣痛がきてからの無痛分娩としている</t>
    <phoneticPr fontId="2"/>
  </si>
  <si>
    <t>③　計画分娩と自然陣痛がきてからの無痛分娩どちらもおこなっている。</t>
    <phoneticPr fontId="2"/>
  </si>
  <si>
    <t>（７）無痛分娩の費用（単価）をご記入ください。価格を複数設定している場合には、それぞれ名目と金額（単価）をご記入ください。　</t>
    <phoneticPr fontId="2"/>
  </si>
  <si>
    <t>（例）
●ケース１
1. 名目：初産婦無痛分娩
2. 価格：○○（円）
●ケース２
1. 名目：経産婦無痛分娩
2. 価格：○○（円）
●ケース３
1. 夜間・休日無痛分娩
2. 価格：○○（円）</t>
    <rPh sb="27" eb="29">
      <t>カカク</t>
    </rPh>
    <rPh sb="33" eb="34">
      <t>エン</t>
    </rPh>
    <rPh sb="45" eb="47">
      <t>メイモク</t>
    </rPh>
    <rPh sb="59" eb="61">
      <t>カカク</t>
    </rPh>
    <rPh sb="90" eb="92">
      <t>カカク</t>
    </rPh>
    <phoneticPr fontId="2"/>
  </si>
  <si>
    <t>（８）令和６年度の無痛経腟分娩件数をお選びください。</t>
    <phoneticPr fontId="2"/>
  </si>
  <si>
    <t>（１）無痛分娩に要する費用の公表方法をお選びください。</t>
    <phoneticPr fontId="2"/>
  </si>
  <si>
    <t>（２）無痛分娩に要する費用に関する施設のホームページ等のURLをご記入ください。（掲載を希望するもののみ）</t>
    <phoneticPr fontId="2"/>
  </si>
  <si>
    <t>貴施設の開設したホームページがあり、貴施設の「無痛分娩に要する費用」情報が掲載されている場合には、当該ページのURLを記入してください。</t>
    <phoneticPr fontId="2"/>
  </si>
  <si>
    <t>貴施設のFacebookに、貴施設の「無痛分娩に要する費用」情報が掲載されている場合には、当該ページのURLを記入してください。</t>
    <phoneticPr fontId="2"/>
  </si>
  <si>
    <t>貴施設のX（旧Twitter）に、貴施設の「無痛分娩に要する費用」情報が掲載されている場合には、当該ページのURLを記入してください。</t>
    <phoneticPr fontId="2"/>
  </si>
  <si>
    <t>貴施設のInstagramに、貴施設の「無痛分娩に要する費用」情報が掲載されている場合には、当該ページのURLを記入してください。</t>
    <phoneticPr fontId="2"/>
  </si>
  <si>
    <t>貴施設のLINEに、貴施設の「無痛分娩に要する費用」情報が掲載されている場合には、当該ページのURLを記入してください。</t>
    <phoneticPr fontId="2"/>
  </si>
  <si>
    <t>貴施設の上記以外のホームページ等に、貴施設の「無痛分娩に要する費用」情報が掲載されている場合には、当該ページのURLを記入してください。</t>
    <phoneticPr fontId="2"/>
  </si>
  <si>
    <t>自治体との委託契約に関わらず、妊婦健康診査を行っている場合には、「あり」を選択してください。</t>
    <phoneticPr fontId="2"/>
  </si>
  <si>
    <t>①　自施設で分娩予定の方の妊婦健康診査対応可能（自宅分娩予定・オープンシステム利用予定含む）</t>
    <phoneticPr fontId="2"/>
  </si>
  <si>
    <t>②　他施設で分娩予定の方の妊婦健康診査対応可能</t>
    <phoneticPr fontId="2"/>
  </si>
  <si>
    <t>各回の妊婦健康診査の検査項目を選択し、回毎の金額をご記入ください。</t>
    <phoneticPr fontId="2"/>
  </si>
  <si>
    <t>3回目：妊娠16週頃</t>
    <phoneticPr fontId="2"/>
  </si>
  <si>
    <t>2回目：妊娠12週頃</t>
    <phoneticPr fontId="2"/>
  </si>
  <si>
    <t>4回目：妊娠20週頃</t>
    <phoneticPr fontId="2"/>
  </si>
  <si>
    <t>6回目：妊娠26週頃</t>
    <phoneticPr fontId="2"/>
  </si>
  <si>
    <t>8回目：妊娠30週頃</t>
    <phoneticPr fontId="2"/>
  </si>
  <si>
    <t>10回目：妊娠34週頃</t>
    <phoneticPr fontId="2"/>
  </si>
  <si>
    <t>12回目：妊娠37週頃</t>
    <phoneticPr fontId="2"/>
  </si>
  <si>
    <t>14回目：妊娠39週頃</t>
    <phoneticPr fontId="2"/>
  </si>
  <si>
    <t>・実施している項目のうち「望ましい基準内の項目」</t>
    <phoneticPr fontId="2"/>
  </si>
  <si>
    <t>・実施している項目のうち「望ましい基準外だが貴施設では必須の項目」</t>
    <phoneticPr fontId="2"/>
  </si>
  <si>
    <t>ABO血液型検査・Rh血液型検査・不規則抗体検査・B型肝炎抗原検査・C型肝炎抗体検査・HIV抗体検査・梅毒血清反応検査・風疹ウイルス抗体検査・子宮頸がん検診（細胞診）：妊娠初期に1回</t>
    <phoneticPr fontId="2"/>
  </si>
  <si>
    <t>血糖検査：妊娠初期に1回及び妊娠24週から妊娠35週までの間に1回</t>
    <phoneticPr fontId="2"/>
  </si>
  <si>
    <t>血算検査：妊娠初期に1回、妊娠24週から妊娠35週までの間に1回及び妊娠36週から出産までの間に1回</t>
    <phoneticPr fontId="2"/>
  </si>
  <si>
    <t>HTLV-1抗体検査・性器クラミジア検査：妊娠初期から妊娠30週までの間に1回</t>
    <phoneticPr fontId="2"/>
  </si>
  <si>
    <t>超音波検査：妊娠初期から妊娠23週までの間に2回、妊娠24週から妊娠35週までの間に1回及び妊娠36週から出産までの間に1回</t>
    <phoneticPr fontId="2"/>
  </si>
  <si>
    <t>B群溶血性レンサ球菌（GBS）検査：妊娠33週から妊娠37週までの間に1回</t>
    <phoneticPr fontId="2"/>
  </si>
  <si>
    <t>・金額（円）</t>
    <phoneticPr fontId="2"/>
  </si>
  <si>
    <t>検査項目と費用（単価）をご記入ください。</t>
    <phoneticPr fontId="2"/>
  </si>
  <si>
    <t>・集中治療室（ICU、MFICUなど）を除く一般病床において他の患者が入ることのない、定員一名の病床を有する場合は「あり」を選択してください。</t>
    <phoneticPr fontId="2"/>
  </si>
  <si>
    <t>・助産所の場合は、妊産婦一人に対して個室がある場合には「あり」を選択してください。</t>
    <phoneticPr fontId="2"/>
  </si>
  <si>
    <t>・妊産婦の家族等が泊まるなどの場合でも他の患者・妊産婦が入らない場合は「あり」を選択してください。</t>
    <phoneticPr fontId="2"/>
  </si>
  <si>
    <t>✕</t>
    <phoneticPr fontId="2"/>
  </si>
  <si>
    <t>※条件</t>
    <rPh sb="1" eb="3">
      <t>ジョウケン</t>
    </rPh>
    <phoneticPr fontId="2"/>
  </si>
  <si>
    <t>G</t>
    <phoneticPr fontId="2"/>
  </si>
  <si>
    <t>病院・診療所（病院、有床診療所、無床診療所）</t>
    <rPh sb="0" eb="2">
      <t>ビョウイン</t>
    </rPh>
    <rPh sb="3" eb="6">
      <t>シンリョウジョ</t>
    </rPh>
    <rPh sb="7" eb="9">
      <t>ビョウイン</t>
    </rPh>
    <rPh sb="10" eb="12">
      <t>ユウショウ</t>
    </rPh>
    <rPh sb="12" eb="15">
      <t>シンリョウジョ</t>
    </rPh>
    <rPh sb="16" eb="21">
      <t>ムショウシンリョウジョ</t>
    </rPh>
    <phoneticPr fontId="2"/>
  </si>
  <si>
    <t>有床施設（病院、有床診療所、有床助産所）</t>
    <rPh sb="0" eb="4">
      <t>ユウショウシセツ</t>
    </rPh>
    <rPh sb="5" eb="7">
      <t>ビョウイン</t>
    </rPh>
    <rPh sb="8" eb="10">
      <t>ユウショウ</t>
    </rPh>
    <rPh sb="10" eb="13">
      <t>シンリョウジョ</t>
    </rPh>
    <rPh sb="14" eb="16">
      <t>ユウショウ</t>
    </rPh>
    <rPh sb="16" eb="19">
      <t>ジョサンジョ</t>
    </rPh>
    <phoneticPr fontId="2"/>
  </si>
  <si>
    <t>助産所（有床助産所、無床助産所）</t>
    <rPh sb="0" eb="3">
      <t>ジョサンジョ</t>
    </rPh>
    <rPh sb="4" eb="9">
      <t>ユウショウジョサンジョ</t>
    </rPh>
    <rPh sb="10" eb="12">
      <t>ムショウ</t>
    </rPh>
    <rPh sb="12" eb="15">
      <t>ジョサンジョ</t>
    </rPh>
    <phoneticPr fontId="2"/>
  </si>
  <si>
    <t>問13. 居室に関わることについて、お答えください。</t>
    <phoneticPr fontId="2"/>
  </si>
  <si>
    <t>(1) 妊娠判定や心拍確認のための検査について、取扱有無をお選びください。</t>
    <phoneticPr fontId="2"/>
  </si>
  <si>
    <t>●初回</t>
    <rPh sb="1" eb="3">
      <t>ショカイ</t>
    </rPh>
    <phoneticPr fontId="2"/>
  </si>
  <si>
    <t>1. 尿検査（尿中hCG）を実施</t>
    <rPh sb="3" eb="6">
      <t>ニョウケンサ</t>
    </rPh>
    <rPh sb="7" eb="9">
      <t>ニョウチュウ</t>
    </rPh>
    <rPh sb="14" eb="16">
      <t>ジッシ</t>
    </rPh>
    <phoneticPr fontId="2"/>
  </si>
  <si>
    <t>2. 経腟超音波検査を実施</t>
    <phoneticPr fontId="2"/>
  </si>
  <si>
    <t>(2) 妊娠判定や心拍確認のための検査について、当てはまるものを初回及び２回目以降についてそれぞれお選びください。（保険適用となる検査を除く）
（該当する選択肢にいくつでも〇）</t>
    <phoneticPr fontId="2"/>
  </si>
  <si>
    <t>●２回目以降</t>
    <rPh sb="2" eb="4">
      <t>カイメ</t>
    </rPh>
    <rPh sb="4" eb="6">
      <t>イコウ</t>
    </rPh>
    <phoneticPr fontId="2"/>
  </si>
  <si>
    <t>1. 経腟超音波検査を実施</t>
    <phoneticPr fontId="2"/>
  </si>
  <si>
    <t>※ その他①（検査名を自由記述）</t>
    <phoneticPr fontId="2"/>
  </si>
  <si>
    <t>※ その他②（検査名を自由記述）</t>
    <phoneticPr fontId="2"/>
  </si>
  <si>
    <t>※ その他③（検査名を自由記述）</t>
    <phoneticPr fontId="2"/>
  </si>
  <si>
    <t>「あり」の施設のみ</t>
    <rPh sb="5" eb="7">
      <t>シセツ</t>
    </rPh>
    <phoneticPr fontId="2"/>
  </si>
  <si>
    <t>(3) 上記(2)で回答いただいた検査について、貴施設で必要としている検査一式をおこなった場合の検査費用に初診料や再診料も含めた総額を、初回及び２回目以降それぞれについてご記載ください。</t>
    <phoneticPr fontId="2"/>
  </si>
  <si>
    <t>初回（数値：金額）</t>
    <phoneticPr fontId="2"/>
  </si>
  <si>
    <t>2回目以降（数値：金額）</t>
    <rPh sb="1" eb="3">
      <t>カイメ</t>
    </rPh>
    <rPh sb="3" eb="5">
      <t>イコウ</t>
    </rPh>
    <phoneticPr fontId="2"/>
  </si>
  <si>
    <t>※市外局番から、ハイフンなしで記載してください。</t>
  </si>
  <si>
    <t>問4. 貴施設の電話番号をご記入ください。</t>
    <phoneticPr fontId="2"/>
  </si>
  <si>
    <t>掲載を希望される場合に記載してください。</t>
    <phoneticPr fontId="2"/>
  </si>
  <si>
    <t>（２）周産期母子医療センターの指定の有無（病院のみ対象の設問）</t>
    <phoneticPr fontId="2"/>
  </si>
  <si>
    <t>指針により、産科及び小児科（新生児医療を担当するもの）等を備え、周産期に係る比較的高度な医療行為を行うことができる医療施設として、都道府県に認定されている病院は選択してください。</t>
    <phoneticPr fontId="2"/>
  </si>
  <si>
    <t>問7. 貴施設までのアクセスについてご記入ください。（有床施設のみ対象の設問）</t>
    <phoneticPr fontId="2"/>
  </si>
  <si>
    <t>問8. 貴施設の駐車場の有無をお選びください。（有床施設のみ対象の設問）</t>
    <phoneticPr fontId="2"/>
  </si>
  <si>
    <t>（２）入院費用の支払い方法（有床施設のみ対象の設問）</t>
    <phoneticPr fontId="2"/>
  </si>
  <si>
    <t>問14. NICU病床数をご記入ください。（病院のみ対象の設問）</t>
    <phoneticPr fontId="2"/>
  </si>
  <si>
    <t>問15. 産科病床数をご記入ください。（病院・診療所のみ対象の設問）</t>
    <phoneticPr fontId="2"/>
  </si>
  <si>
    <t>問16. 入所可能ベッド数をご記入ください。（助産所のみ対象の設問）</t>
    <phoneticPr fontId="2"/>
  </si>
  <si>
    <t>問17. 産科専用の病棟など、産科区域の特定の有無をお選びください。（病院のみ対象の設問）</t>
    <phoneticPr fontId="2"/>
  </si>
  <si>
    <t>（１）産科医師数（人）（病院・診療所のみ対象の設問）</t>
    <phoneticPr fontId="2"/>
  </si>
  <si>
    <t>（２）小児科医師数（人）（病院・診療所のみ対象の設問）</t>
    <phoneticPr fontId="2"/>
  </si>
  <si>
    <t>2. 分娩について（分娩取扱施設のみ対象の設問）</t>
    <phoneticPr fontId="2"/>
  </si>
  <si>
    <t>（２）令和６年度の帝王切開術取扱件数（病院・診療所のみ対象の設問）</t>
    <phoneticPr fontId="2"/>
  </si>
  <si>
    <t>問23. 貴施設の嘱託医・嘱託医療機関をご記入ください。（助産所のみ対象の設問）</t>
    <phoneticPr fontId="2"/>
  </si>
  <si>
    <t>問26. 入院中の面会についてお答えください。（有床施設のみ対象の設問）</t>
    <phoneticPr fontId="2"/>
  </si>
  <si>
    <t>問28. 小児科医師による新生児の診察の実施状況をお選びください。（病院・診療所のみ対象の設問）</t>
    <phoneticPr fontId="2"/>
  </si>
  <si>
    <t>問30. 助産師外来実施有無をお選びください。（病院・診療所のみ対象の設問）</t>
    <phoneticPr fontId="2"/>
  </si>
  <si>
    <t>問31. 院内助産の実施有無をお選びください。（病院・診療所のみ対象の設問）</t>
    <phoneticPr fontId="2"/>
  </si>
  <si>
    <t>3. 無痛分娩について（病院・診療所のみ対象の設問）</t>
    <phoneticPr fontId="2"/>
  </si>
  <si>
    <t>【選択肢】あり・なし（単一選択）</t>
    <phoneticPr fontId="2"/>
  </si>
  <si>
    <t>【選択肢】はい（掲載する）・いいえ（掲載しない）（単一選択）</t>
    <phoneticPr fontId="2"/>
  </si>
  <si>
    <t>写真の掲載可否をご選択ください。</t>
    <phoneticPr fontId="2"/>
  </si>
  <si>
    <t>【選択肢】診察日・休診日（単一選択）</t>
    <phoneticPr fontId="2"/>
  </si>
  <si>
    <t>【選択肢】可・不可（単一選択）</t>
    <phoneticPr fontId="2"/>
  </si>
  <si>
    <t>①～④以外の支払い方法が利用可能な場合にはこちらを選択し、種別をご記載ください。</t>
    <phoneticPr fontId="2"/>
  </si>
  <si>
    <t>問13. 居室に関わることについて、お答えください。（有床施設のみ対象の設問）</t>
    <phoneticPr fontId="2"/>
  </si>
  <si>
    <t>5. 甲状腺機能検査</t>
    <phoneticPr fontId="2"/>
  </si>
  <si>
    <r>
      <t xml:space="preserve">妊婦健康診査の料金（数値：金額、単位：円）
</t>
    </r>
    <r>
      <rPr>
        <sz val="10"/>
        <color theme="1"/>
        <rFont val="Yu Gothic"/>
        <family val="3"/>
        <charset val="128"/>
        <scheme val="minor"/>
      </rPr>
      <t>※各回の金額が分かる場合にご回答いただき、分からない場合は32行目の合計金額のみご回答ください。</t>
    </r>
    <rPh sb="0" eb="2">
      <t>ニンプ</t>
    </rPh>
    <rPh sb="2" eb="4">
      <t>ケンコウ</t>
    </rPh>
    <rPh sb="4" eb="6">
      <t>シンサ</t>
    </rPh>
    <rPh sb="23" eb="25">
      <t>カクカイ</t>
    </rPh>
    <rPh sb="26" eb="28">
      <t>キンガク</t>
    </rPh>
    <rPh sb="29" eb="30">
      <t>ワ</t>
    </rPh>
    <rPh sb="32" eb="34">
      <t>バアイ</t>
    </rPh>
    <rPh sb="36" eb="38">
      <t>カイトウ</t>
    </rPh>
    <rPh sb="43" eb="44">
      <t>ワ</t>
    </rPh>
    <rPh sb="48" eb="50">
      <t>バアイ</t>
    </rPh>
    <rPh sb="53" eb="55">
      <t>ギョウメ</t>
    </rPh>
    <rPh sb="56" eb="58">
      <t>ゴウケイ</t>
    </rPh>
    <rPh sb="58" eb="60">
      <t>キンガク</t>
    </rPh>
    <rPh sb="63" eb="65">
      <t>カイトウ</t>
    </rPh>
    <phoneticPr fontId="2"/>
  </si>
  <si>
    <t>4. 糖負荷試験(50ｇGCT)</t>
    <rPh sb="6" eb="8">
      <t>シケン</t>
    </rPh>
    <phoneticPr fontId="2"/>
  </si>
  <si>
    <t>・居室利用の際に、別途費用（差額）が生じる居室がある場合は「あり」を選択してください。</t>
    <phoneticPr fontId="2"/>
  </si>
  <si>
    <t>・差額が生じない居室のみの場合は「なし」を選択してください。</t>
    <phoneticPr fontId="2"/>
  </si>
  <si>
    <t>・通常、差額が生じない居室であっても、利用内容（長期滞在等）によって差額が生じる可能性がある場合には「場合による」を選択してください。</t>
    <phoneticPr fontId="2"/>
  </si>
  <si>
    <r>
      <t>ここでいう「差額費用支払いの必要な居室」は、「「療担規則及び薬担規則並びに療担基準に基づき厚生労働大臣が定める掲示事項等」及び「保険外併用療養費に係る厚生労働大臣が定める医薬品等」の実施上の留意事項について」における「特別の療養環境の提供」により定められた基準に</t>
    </r>
    <r>
      <rPr>
        <u/>
        <sz val="11"/>
        <rFont val="Yu Gothic"/>
        <family val="3"/>
        <charset val="128"/>
        <scheme val="minor"/>
      </rPr>
      <t>関わらず</t>
    </r>
    <r>
      <rPr>
        <sz val="11"/>
        <rFont val="Yu Gothic"/>
        <family val="3"/>
        <charset val="128"/>
        <scheme val="minor"/>
      </rPr>
      <t>、貴施設の有する全病床のうち、差額が生じる居室についてお答えください。</t>
    </r>
    <phoneticPr fontId="2"/>
  </si>
  <si>
    <t>差額が生じる居室を有する場合について、差額の生じる居室の種別の差額費用（単価）を１泊あたりでご記載ください。</t>
    <phoneticPr fontId="2"/>
  </si>
  <si>
    <t>【選択肢】４人部屋・３人部屋・２人部屋・個室・その他</t>
    <phoneticPr fontId="2"/>
  </si>
  <si>
    <t>※婦人科疾患患者、他診療科の患者が区域内にいる、スタッフが専任ではない場合は、③の選択肢を選んでください。</t>
    <phoneticPr fontId="2"/>
  </si>
  <si>
    <r>
      <t>医師法に基づく医師免許を有し、</t>
    </r>
    <r>
      <rPr>
        <u/>
        <sz val="11"/>
        <rFont val="Yu Gothic"/>
        <family val="3"/>
        <charset val="128"/>
        <scheme val="minor"/>
      </rPr>
      <t>分娩を取り扱う者</t>
    </r>
    <r>
      <rPr>
        <sz val="11"/>
        <rFont val="Yu Gothic"/>
        <family val="3"/>
        <charset val="128"/>
        <scheme val="minor"/>
      </rPr>
      <t>を示します。 </t>
    </r>
    <phoneticPr fontId="2"/>
  </si>
  <si>
    <t>【選択肢】上限あり・上限なし（単一選択）</t>
    <phoneticPr fontId="2"/>
  </si>
  <si>
    <t>※  立ち会い可能な範囲（間柄）について、補足等がある場合は、「上記選択に関する補足等」へご記載ください。</t>
    <phoneticPr fontId="2"/>
  </si>
  <si>
    <t>※面会可能な範囲（間柄）について、補足等がある場合は、「上記選択に関する補足等」へご記載ください。</t>
    <phoneticPr fontId="2"/>
  </si>
  <si>
    <t>原則として「母子同室」／「母子別室」を決めておらず、妊産婦の希望等に応じて対応を変えている場合にこちらを選択してください</t>
    <rPh sb="0" eb="2">
      <t>ゲンソク</t>
    </rPh>
    <rPh sb="6" eb="8">
      <t>ボシ</t>
    </rPh>
    <rPh sb="8" eb="9">
      <t>ドウ</t>
    </rPh>
    <rPh sb="9" eb="10">
      <t>シツ</t>
    </rPh>
    <rPh sb="13" eb="15">
      <t>ボシ</t>
    </rPh>
    <rPh sb="15" eb="17">
      <t>ベッシツ</t>
    </rPh>
    <rPh sb="19" eb="20">
      <t>キ</t>
    </rPh>
    <rPh sb="26" eb="29">
      <t>ニンサンプ</t>
    </rPh>
    <rPh sb="30" eb="32">
      <t>キボウ</t>
    </rPh>
    <rPh sb="32" eb="33">
      <t>トウ</t>
    </rPh>
    <rPh sb="34" eb="35">
      <t>オウ</t>
    </rPh>
    <rPh sb="37" eb="39">
      <t>タイオウ</t>
    </rPh>
    <rPh sb="40" eb="41">
      <t>カ</t>
    </rPh>
    <rPh sb="45" eb="47">
      <t>バアイ</t>
    </rPh>
    <rPh sb="52" eb="54">
      <t>センタク</t>
    </rPh>
    <phoneticPr fontId="2"/>
  </si>
  <si>
    <t>各選択肢の説明（単一選択）</t>
    <rPh sb="8" eb="10">
      <t>タンイツ</t>
    </rPh>
    <rPh sb="10" eb="12">
      <t>センタク</t>
    </rPh>
    <phoneticPr fontId="2"/>
  </si>
  <si>
    <t>各選択肢の説明（複数選択可）</t>
    <phoneticPr fontId="2"/>
  </si>
  <si>
    <t>【選択肢】ホームページに記載・施設内に掲示・SNSに記載・パンフレットに記載（複数選択可）</t>
    <rPh sb="39" eb="43">
      <t>フクスウセンタク</t>
    </rPh>
    <rPh sb="43" eb="44">
      <t>カ</t>
    </rPh>
    <phoneticPr fontId="2"/>
  </si>
  <si>
    <t>各選択肢の説明（複数選択可）</t>
    <rPh sb="8" eb="13">
      <t>フクスウセンタクカ</t>
    </rPh>
    <phoneticPr fontId="2"/>
  </si>
  <si>
    <t>【選択肢】麻酔科専門医・麻酔科標榜医・産婦人科専門医（複数選択可）</t>
    <phoneticPr fontId="2"/>
  </si>
  <si>
    <t>【選択肢】①０件、②１～20件、③21～40件、④41～60件、⑤61～80件、⑥81～100件、⑦101～150件、⑧151～200件、⑨201～300件、⑩301～400件、⑪401～500件、⑫501～600件、⑬601～700件、⑭701～800件、⑮801～900件、⑯901～1000件、⑰1001～1500件、⑱1501～2000件、⑲2001～2500件、⑳2501～3000件、㉑3001件～（単一選択）</t>
    <rPh sb="7" eb="8">
      <t>ケン</t>
    </rPh>
    <rPh sb="14" eb="15">
      <t>ケン</t>
    </rPh>
    <rPh sb="196" eb="197">
      <t>ケン</t>
    </rPh>
    <rPh sb="206" eb="210">
      <t>タンイツセンタク</t>
    </rPh>
    <phoneticPr fontId="2"/>
  </si>
  <si>
    <t>【選択肢】ホームページに記載・施設内に掲示・SNSに記載・パンフレットに記載・無痛分娩の取扱なし（複数選択可）</t>
    <rPh sb="49" eb="54">
      <t>フクスウセンタクカ</t>
    </rPh>
    <phoneticPr fontId="2"/>
  </si>
  <si>
    <t>無痛分娩に要する費用について公表している場合、公表方法に関するURLをご記載ください。</t>
    <phoneticPr fontId="2"/>
  </si>
  <si>
    <t>出産なびに掲載する際には、
・個別の医療機関名に紐づく検査費用について掲載する予定はなく、
・全体の傾向として「平均的な価格帯」など、妊婦の価格予見可能性を高めるための参考情報として共通する目安を整理・掲載する予定です。</t>
    <phoneticPr fontId="2"/>
  </si>
  <si>
    <t>妊娠判定のための検査として、貴施設で実施している検査項目を、初回及び２回目以降それぞれについて選択してください。なお、保険適用となるような、異所性妊娠等、異常な経過を疑う場合に行う検査を除き、一般的な検査項目に限ってお答えください。</t>
  </si>
  <si>
    <t>【選択肢】尿検査（尿中hCG）を実施・経腟超音波検査を実施・その他（　）（複数選択可）</t>
  </si>
  <si>
    <t>妊娠判定のための検査として、貴施設が必須としている検査項目をすべて実施した場合の費用（総額）を、初回及び２回目以降それぞれについてご記載ください。なお、保険適用となるような、異所性妊娠等、異常な経過を疑う場合に行う検査を除き、一般的な検査項目に限ってお答えください。</t>
  </si>
  <si>
    <t>（１）妊娠判定や心拍確認のための検査について、取扱有無をお選びください。</t>
    <phoneticPr fontId="2"/>
  </si>
  <si>
    <t>妊娠判定のための検査を行い、妊娠の判定および妊娠に関する証明書の発行が可能な場合に、「あり」を選択してください。それ以外は「なし」をお選びください。</t>
    <phoneticPr fontId="2"/>
  </si>
  <si>
    <t>（２）妊娠判定や心拍確認のための検査について、当てはまるものを初回及び２回目以降についてそれぞれお選びください。（保険適用となる検査を除く）</t>
    <phoneticPr fontId="2"/>
  </si>
  <si>
    <t>問39. 妊婦健康診査の取扱について、当てはまるものをお選びください。</t>
    <phoneticPr fontId="2"/>
  </si>
  <si>
    <t>説明</t>
  </si>
  <si>
    <t>2. Rh血液型検査</t>
    <phoneticPr fontId="2"/>
  </si>
  <si>
    <t>回答マニュアル</t>
  </si>
  <si>
    <t>6. トキソプラズマ抗体検査</t>
    <phoneticPr fontId="2"/>
  </si>
  <si>
    <t>【選択肢】超音波検査（5回目以降）、胎児超音波検査、3D/4D超音波検査、NST（ノンストレステスト）・生化学検査（腎機能、肝機能等）・凝固検査・糖負荷試験（50ｇGCT）・甲状腺機能検査・トキソプラズマ抗体検査・サイトメガロウイルス抗体検査・その他の指導・その他（）（複数選択可）</t>
    <phoneticPr fontId="2"/>
  </si>
  <si>
    <t>2. 生化学検査(腎機能、肝機能等)</t>
    <phoneticPr fontId="2"/>
  </si>
  <si>
    <r>
      <t>問診、身長（初回のみ）・体重・子宮底長・腹囲・血圧測定、尿検査（尿糖・尿蛋白）、浮腫、保健指導：</t>
    </r>
    <r>
      <rPr>
        <u/>
        <sz val="11"/>
        <rFont val="Yu Gothic"/>
        <family val="3"/>
        <charset val="128"/>
        <scheme val="minor"/>
      </rPr>
      <t>各回の妊婦健診で行う内容</t>
    </r>
    <phoneticPr fontId="2"/>
  </si>
  <si>
    <t>ありor場合による施設のみ</t>
    <rPh sb="4" eb="6">
      <t>バアイ</t>
    </rPh>
    <rPh sb="9" eb="11">
      <t>シセツ</t>
    </rPh>
    <phoneticPr fontId="2"/>
  </si>
  <si>
    <t>病院・有床診療所</t>
    <rPh sb="0" eb="2">
      <t>ビョウイン</t>
    </rPh>
    <rPh sb="3" eb="5">
      <t>ユウショウ</t>
    </rPh>
    <rPh sb="5" eb="8">
      <t>シンリョウジョ</t>
    </rPh>
    <phoneticPr fontId="2"/>
  </si>
  <si>
    <t>病院・有床診療所のみ</t>
    <phoneticPr fontId="2"/>
  </si>
  <si>
    <r>
      <t xml:space="preserve">(3) 差額費用支払いが必要な居室について、居室種別ごとに１泊あたりの金額（消費税込み）をご記入ください。
</t>
    </r>
    <r>
      <rPr>
        <sz val="11"/>
        <rFont val="Yu Gothic"/>
        <family val="3"/>
        <charset val="128"/>
        <scheme val="minor"/>
      </rPr>
      <t>※貴施設に該当するものがある居室種別のみご記入ください。</t>
    </r>
    <r>
      <rPr>
        <b/>
        <sz val="12"/>
        <rFont val="Yu Gothic"/>
        <family val="3"/>
        <charset val="128"/>
        <scheme val="minor"/>
      </rPr>
      <t xml:space="preserve">
</t>
    </r>
    <r>
      <rPr>
        <u/>
        <sz val="11"/>
        <rFont val="Yu Gothic"/>
        <family val="3"/>
        <charset val="128"/>
        <scheme val="minor"/>
      </rPr>
      <t>※同じ部屋種別でも複数価格設定のある場合には、「2. 1泊あたりの金額（自由記述）」にすべての金額パターンをご記載ください。</t>
    </r>
    <r>
      <rPr>
        <sz val="11"/>
        <rFont val="Yu Gothic"/>
        <family val="3"/>
        <charset val="128"/>
        <scheme val="minor"/>
      </rPr>
      <t xml:space="preserve">
記述例：
〇〇：1泊あたり～円（祝日～円）
△△：1泊あたり～円（祝日～円）
……</t>
    </r>
    <rPh sb="55" eb="58">
      <t>キシセツ</t>
    </rPh>
    <rPh sb="59" eb="61">
      <t>ガイトウ</t>
    </rPh>
    <rPh sb="68" eb="72">
      <t>キョシツシュベツ</t>
    </rPh>
    <rPh sb="75" eb="77">
      <t>キニュウ</t>
    </rPh>
    <rPh sb="111" eb="112">
      <t>ハク</t>
    </rPh>
    <rPh sb="116" eb="118">
      <t>キンガク</t>
    </rPh>
    <rPh sb="119" eb="123">
      <t>ジユウキジュツ</t>
    </rPh>
    <rPh sb="146" eb="148">
      <t>キジュツ</t>
    </rPh>
    <rPh sb="148" eb="149">
      <t>レイ</t>
    </rPh>
    <phoneticPr fontId="2"/>
  </si>
  <si>
    <t>問39. 妊婦健康診査の取扱について、当てはまるものをお選びください。（該当する選択肢にいくつでも〇）</t>
    <rPh sb="5" eb="7">
      <t>ニンプ</t>
    </rPh>
    <rPh sb="9" eb="11">
      <t>シンサ</t>
    </rPh>
    <phoneticPr fontId="2"/>
  </si>
  <si>
    <t>（例）
●ケース１
1. 検査項目：３Ｄ／４Ｄ超音波検査
2. 費用：○○（円）</t>
    <phoneticPr fontId="2"/>
  </si>
  <si>
    <t>5. C型肝炎抗体検査</t>
    <phoneticPr fontId="2"/>
  </si>
  <si>
    <r>
      <t xml:space="preserve">(7) 無痛分娩の費用（単価）をご記入ください。価格を複数設定している場合には、それぞれ名目と金額（単価）をご記入ください。　
</t>
    </r>
    <r>
      <rPr>
        <sz val="12"/>
        <rFont val="Yu Gothic"/>
        <family val="3"/>
        <charset val="128"/>
        <scheme val="minor"/>
      </rPr>
      <t>（例）
●ケース１
1. 名目：初産婦無痛分娩
2. 価格：○○（円）
●ケース２
1. 名目：経産婦無痛分娩
2. 価格：○○（円）
●ケース３
1. 夜間・休日無痛分娩
2. 価格：○○（円）
……</t>
    </r>
    <phoneticPr fontId="2"/>
  </si>
  <si>
    <t>※選択形式の設問は、選択肢の内容に独自の記載を追記することはできません。
※回答欄にコメント等で注記を付することはご遠慮ください。</t>
    <rPh sb="38" eb="41">
      <t>カイトウラン</t>
    </rPh>
    <rPh sb="46" eb="47">
      <t>トウ</t>
    </rPh>
    <rPh sb="48" eb="50">
      <t>チュウキ</t>
    </rPh>
    <rPh sb="51" eb="52">
      <t>フ</t>
    </rPh>
    <rPh sb="58" eb="60">
      <t>エンリョ</t>
    </rPh>
    <phoneticPr fontId="2"/>
  </si>
  <si>
    <t>問42. 問41で回答した項目を除き、貴施設においてオプションで行っている検査項目について、検査項目と費用（単価）をご記入ください。</t>
    <rPh sb="32" eb="33">
      <t>オコナ</t>
    </rPh>
    <phoneticPr fontId="2"/>
  </si>
  <si>
    <t>問43. 妊娠判定や心拍確認のための検査についてお答えください。</t>
    <phoneticPr fontId="2"/>
  </si>
  <si>
    <t>※別シート「調査票・問41-42」で回答してください。</t>
    <rPh sb="1" eb="2">
      <t>ベツ</t>
    </rPh>
    <rPh sb="18" eb="20">
      <t>カイトウ</t>
    </rPh>
    <phoneticPr fontId="2"/>
  </si>
  <si>
    <t>望ましい基準外だが貴施設では必須の項目</t>
    <phoneticPr fontId="2"/>
  </si>
  <si>
    <r>
      <t xml:space="preserve">問42. 問41で回答した項目を除き、貴施設においてオプションで行っている検査項目について、検査項目と費用（単価）をご記入ください。
</t>
    </r>
    <r>
      <rPr>
        <sz val="12"/>
        <rFont val="Yu Gothic"/>
        <family val="3"/>
        <charset val="128"/>
        <scheme val="minor"/>
      </rPr>
      <t>記述例：
●ケース１
1. 検査項目：３Ｄ／４Ｄ超音波検査
2. 費用：○○（円）</t>
    </r>
    <rPh sb="0" eb="1">
      <t>トイ</t>
    </rPh>
    <rPh sb="5" eb="6">
      <t>トイ</t>
    </rPh>
    <rPh sb="9" eb="11">
      <t>カイトウ</t>
    </rPh>
    <rPh sb="13" eb="15">
      <t>コウモク</t>
    </rPh>
    <rPh sb="16" eb="17">
      <t>ノゾ</t>
    </rPh>
    <rPh sb="19" eb="20">
      <t>キ</t>
    </rPh>
    <rPh sb="20" eb="22">
      <t>シセツ</t>
    </rPh>
    <rPh sb="32" eb="33">
      <t>イ</t>
    </rPh>
    <rPh sb="37" eb="39">
      <t>ケンサ</t>
    </rPh>
    <rPh sb="39" eb="41">
      <t>コウモク</t>
    </rPh>
    <rPh sb="46" eb="48">
      <t>ケンサ</t>
    </rPh>
    <rPh sb="48" eb="50">
      <t>コウモク</t>
    </rPh>
    <rPh sb="51" eb="53">
      <t>ヒヨウ</t>
    </rPh>
    <rPh sb="54" eb="56">
      <t>タンカ</t>
    </rPh>
    <rPh sb="59" eb="61">
      <t>キニュウ</t>
    </rPh>
    <phoneticPr fontId="2"/>
  </si>
  <si>
    <t>問40. 妊婦健康診査を妊娠何週まで実施しているかご記入ください。（数値：週数）</t>
    <rPh sb="0" eb="1">
      <t>トイ</t>
    </rPh>
    <rPh sb="5" eb="7">
      <t>ニンプ</t>
    </rPh>
    <rPh sb="7" eb="9">
      <t>ケンコウ</t>
    </rPh>
    <rPh sb="9" eb="11">
      <t>シンサ</t>
    </rPh>
    <rPh sb="12" eb="14">
      <t>ニンシン</t>
    </rPh>
    <rPh sb="14" eb="16">
      <t>ナンシュウ</t>
    </rPh>
    <rPh sb="18" eb="20">
      <t>ジッシ</t>
    </rPh>
    <rPh sb="26" eb="28">
      <t>キニュウ</t>
    </rPh>
    <rPh sb="34" eb="36">
      <t>スウチ</t>
    </rPh>
    <rPh sb="37" eb="39">
      <t>シュウスウ</t>
    </rPh>
    <phoneticPr fontId="2"/>
  </si>
  <si>
    <t>妊婦健診の取扱「他施設」か「その他」の施設のみ</t>
    <rPh sb="0" eb="2">
      <t>ニンプ</t>
    </rPh>
    <rPh sb="2" eb="4">
      <t>ケンシン</t>
    </rPh>
    <rPh sb="5" eb="7">
      <t>トリアツカ</t>
    </rPh>
    <rPh sb="8" eb="11">
      <t>タシセツ</t>
    </rPh>
    <rPh sb="16" eb="17">
      <t>ホカ</t>
    </rPh>
    <rPh sb="19" eb="21">
      <t>シセツ</t>
    </rPh>
    <phoneticPr fontId="2"/>
  </si>
  <si>
    <r>
      <t xml:space="preserve">１回目
</t>
    </r>
    <r>
      <rPr>
        <b/>
        <sz val="9"/>
        <rFont val="Yu Gothic"/>
        <family val="3"/>
        <charset val="128"/>
        <scheme val="minor"/>
      </rPr>
      <t>(母子手帳
交付後初回)</t>
    </r>
    <rPh sb="1" eb="3">
      <t>カイメ</t>
    </rPh>
    <rPh sb="5" eb="9">
      <t>ボシテチョウ</t>
    </rPh>
    <rPh sb="10" eb="13">
      <t>コウフゴ</t>
    </rPh>
    <rPh sb="13" eb="15">
      <t>ショカイ</t>
    </rPh>
    <phoneticPr fontId="2"/>
  </si>
  <si>
    <t xml:space="preserve">問41. 妊婦が、母子手帳を交付された後、出産までに14回妊婦健康診査を受診した場合について、各回の妊婦健康診査の検査項目に「○」を選択するとともに、回毎の金額をご記入ください。
</t>
    <rPh sb="0" eb="1">
      <t>モン</t>
    </rPh>
    <rPh sb="5" eb="7">
      <t>ニンプ</t>
    </rPh>
    <rPh sb="21" eb="23">
      <t>シュッサン</t>
    </rPh>
    <rPh sb="28" eb="29">
      <t>カイ</t>
    </rPh>
    <rPh sb="29" eb="31">
      <t>ニンプ</t>
    </rPh>
    <rPh sb="31" eb="33">
      <t>ケンコウ</t>
    </rPh>
    <rPh sb="33" eb="35">
      <t>シンサ</t>
    </rPh>
    <rPh sb="36" eb="38">
      <t>ジュシン</t>
    </rPh>
    <rPh sb="40" eb="42">
      <t>バアイ</t>
    </rPh>
    <rPh sb="47" eb="49">
      <t>カクカイ</t>
    </rPh>
    <rPh sb="50" eb="52">
      <t>ニンプ</t>
    </rPh>
    <rPh sb="52" eb="54">
      <t>ケンコウ</t>
    </rPh>
    <rPh sb="54" eb="56">
      <t>シンサ</t>
    </rPh>
    <rPh sb="57" eb="59">
      <t>ケンサ</t>
    </rPh>
    <rPh sb="59" eb="61">
      <t>コウモク</t>
    </rPh>
    <rPh sb="66" eb="68">
      <t>センタク</t>
    </rPh>
    <rPh sb="75" eb="76">
      <t>カイ</t>
    </rPh>
    <rPh sb="76" eb="77">
      <t>ゴト</t>
    </rPh>
    <rPh sb="78" eb="80">
      <t>キンガク</t>
    </rPh>
    <rPh sb="82" eb="84">
      <t>キニュウ</t>
    </rPh>
    <phoneticPr fontId="2"/>
  </si>
  <si>
    <t>当院ではHTLV-1抗体検査は30週までに2回実施している。</t>
    <rPh sb="17" eb="18">
      <t>シュウ</t>
    </rPh>
    <rPh sb="22" eb="23">
      <t>カイ</t>
    </rPh>
    <phoneticPr fontId="2"/>
  </si>
  <si>
    <t>1. ABO血液型検査</t>
    <phoneticPr fontId="2"/>
  </si>
  <si>
    <t>当院ではABO血液型検査は34週頃にも実施している。</t>
    <phoneticPr fontId="2"/>
  </si>
  <si>
    <t>問40. 妊婦健康診査を妊娠何週まで実施しているかご記入ください。</t>
    <phoneticPr fontId="2"/>
  </si>
  <si>
    <t>他施設で分娩予定の方等の妊婦健康診査について、特に異常がない場合、妊娠何週まで妊婦健診を行っているか、数値でご記載ください。</t>
    <rPh sb="0" eb="3">
      <t>タシセツ</t>
    </rPh>
    <rPh sb="4" eb="6">
      <t>ブンベン</t>
    </rPh>
    <rPh sb="6" eb="8">
      <t>ヨテイ</t>
    </rPh>
    <rPh sb="9" eb="10">
      <t>カタ</t>
    </rPh>
    <rPh sb="10" eb="11">
      <t>トウ</t>
    </rPh>
    <rPh sb="12" eb="14">
      <t>ニンプ</t>
    </rPh>
    <rPh sb="14" eb="16">
      <t>ケンコウ</t>
    </rPh>
    <rPh sb="16" eb="18">
      <t>シンサ</t>
    </rPh>
    <rPh sb="23" eb="24">
      <t>トク</t>
    </rPh>
    <rPh sb="25" eb="27">
      <t>イジョウ</t>
    </rPh>
    <rPh sb="30" eb="32">
      <t>バアイ</t>
    </rPh>
    <rPh sb="33" eb="35">
      <t>ニンシン</t>
    </rPh>
    <rPh sb="35" eb="37">
      <t>ナンシュウ</t>
    </rPh>
    <rPh sb="39" eb="43">
      <t>ニンプケンシン</t>
    </rPh>
    <rPh sb="44" eb="45">
      <t>オコナ</t>
    </rPh>
    <rPh sb="51" eb="53">
      <t>スウチ</t>
    </rPh>
    <rPh sb="55" eb="57">
      <t>キサイ</t>
    </rPh>
    <phoneticPr fontId="2"/>
  </si>
  <si>
    <t>問41. 妊婦が、母子手帳を交付された後、出産までに14回妊婦健康診査を受診した場合について、</t>
    <phoneticPr fontId="2"/>
  </si>
  <si>
    <t>妊婦が母子手帳を交付された後、出産までに14回妊婦健康診査を受診した場合について、特に異常等がないケースで各回に実施する検査項目を選択してください。また、回毎にかかる費用についてもご記載ください。</t>
    <phoneticPr fontId="2"/>
  </si>
  <si>
    <t>1回目：母子手帳交付後初回</t>
    <phoneticPr fontId="2"/>
  </si>
  <si>
    <t>また、「望ましい基準内の項目」のうち、「各回の妊婦健診で行う内容」（下記【選択肢】内下線部分）については、どの施設でも各回の妊婦健診で行われているものとして、選択肢から除いています。</t>
    <phoneticPr fontId="2"/>
  </si>
  <si>
    <r>
      <t>「望ましい基準内の項目」を除き、貴施設で妊娠中に受診必須と定めている検査項目を選択してください。選択肢に記載のある検査項目は選択していただき、選択肢に記載のない検査項目については、「※その他」内にご記載ください。</t>
    </r>
    <r>
      <rPr>
        <b/>
        <sz val="11"/>
        <rFont val="Yu Gothic"/>
        <family val="3"/>
        <charset val="128"/>
        <scheme val="minor"/>
      </rPr>
      <t>「望ましい基準内の項目」についても「望ましい基準」の期間・回数を超えて実施する場合はこちらにご記載ください。</t>
    </r>
    <rPh sb="132" eb="134">
      <t>キカン</t>
    </rPh>
    <phoneticPr fontId="2"/>
  </si>
  <si>
    <t>問42. 問41で回答した項目を除き、貴施設においてオプションで行っている検査項目について、</t>
    <phoneticPr fontId="2"/>
  </si>
  <si>
    <t>問41で御回答いただいた「望ましい基準内の項目」および「望ましい基準外だが貴施設では必須の項目」と重複しないように、希望した妊婦が受診可能な検査項目をお答えください。「望ましい基準外だが貴施設では必須の項目」内にある項目について、必須ではなく、希望した妊婦が選択して受診することが可能な場合には、こちらでお答えください。各項目について、検査項目とそれぞれの費用（単価）をご記載ください。なお、出生前遺伝学的検査を除いてご回答ください。</t>
    <rPh sb="0" eb="1">
      <t>トイ</t>
    </rPh>
    <phoneticPr fontId="2"/>
  </si>
  <si>
    <t>問43. 妊娠判定や心拍確認のための検査についてお答えください。（病院・診療所のみ対象の設問）</t>
    <rPh sb="0" eb="1">
      <t>トイ</t>
    </rPh>
    <phoneticPr fontId="2"/>
  </si>
  <si>
    <t>（３）上記（２）で回答いただいた検査について、貴施設で必要としている検査一式をおこなった場合の検査費用に初診料や再診料も含めた総額を、初回及び２回目以降それぞれについてご記載ください。</t>
    <phoneticPr fontId="2"/>
  </si>
  <si>
    <t>（３）X（旧Twitter）のURL</t>
    <phoneticPr fontId="2"/>
  </si>
  <si>
    <t>問41. 妊婦が、母子手帳を交付された後、出産までに14回妊婦健康診査を受診した場合について、各回の妊婦健康診査の検査項目を選択し、回毎の金額をご記入ください。</t>
    <phoneticPr fontId="2"/>
  </si>
  <si>
    <r>
      <t xml:space="preserve">問41. 妊婦が、母子手帳を交付された後、出産までに14回妊婦健康診査を受診した場合について、各回の妊婦健康診査の検査項目に「○」を選択するとともに、回毎の金額をご記入ください。
</t>
    </r>
    <r>
      <rPr>
        <sz val="11"/>
        <rFont val="Yu Gothic"/>
        <family val="3"/>
        <charset val="128"/>
        <scheme val="minor"/>
      </rPr>
      <t>※「望ましい基準内の項目」について、基準と異なる時期や回数を入力すると回答セルが</t>
    </r>
    <r>
      <rPr>
        <b/>
        <sz val="11"/>
        <color theme="5"/>
        <rFont val="Yu Gothic"/>
        <family val="3"/>
        <charset val="128"/>
        <scheme val="minor"/>
      </rPr>
      <t>黄色に</t>
    </r>
    <r>
      <rPr>
        <sz val="11"/>
        <rFont val="Yu Gothic"/>
        <family val="3"/>
        <charset val="128"/>
        <scheme val="minor"/>
      </rPr>
      <t>なります。回答内容について改めてご確認ください。（セルをクリックすると時期と回数が表示されます）
※「望ましい基準内の項目」について、基準以上の回数を実施することを必須としている場合は、超音波検査については26行目の「8. 超音波検査（全体で計5回目以降）」で「○」を選択してください。血液型検査や感染症検査を2回行う場合など、超音波検査以外の検査は30行目の「※その他」で該当する回の欄に検査名をご記載ください。（記載文例：「当院では○○検査は○週頃に実施している」）
※実際には、15回以上妊婦健康診査を行っている場合でも、必要な検査等を14回で網羅する場合を想定してお答えください。
※「○回目」の下部に記載の週数（妊娠○週頃）については、妊娠期間中に14回受診した場合に、受診のタイミング目安となる週数を記載しております。なお、1回目については、母子手帳交付後初回に行う各種検査をご回答ください。
※助産所については、嘱託医・嘱託医療機関で受診予定の週数についても、嘱託医・嘱託医療機関で実施している検査項目（嘱託契約のもと、妊娠中に検査を行うことを約束している検査項目）を御回答ください。
※「望ましい基準内の項目」のうち、「各回の妊婦健診で行う問診、身長（初回のみ）・体重・子宮底長・腹囲・血圧測定、尿検査（尿糖・尿蛋白）、浮腫、保健指導」については、どの施設でも各回の妊婦健診で行われているものとして、選択肢から除いていますが、金額については毎回かかる部分</t>
    </r>
    <r>
      <rPr>
        <b/>
        <sz val="11"/>
        <rFont val="Yu Gothic"/>
        <family val="3"/>
        <charset val="128"/>
        <scheme val="minor"/>
      </rPr>
      <t>（初診料、再診料、妊婦健診料等）も含めて当該健診時にかかる合計額</t>
    </r>
    <r>
      <rPr>
        <sz val="11"/>
        <rFont val="Yu Gothic"/>
        <family val="3"/>
        <charset val="128"/>
        <scheme val="minor"/>
      </rPr>
      <t>を御回答ください。</t>
    </r>
    <rPh sb="0" eb="1">
      <t>モン</t>
    </rPh>
    <rPh sb="5" eb="7">
      <t>ニンプ</t>
    </rPh>
    <rPh sb="21" eb="23">
      <t>シュッサン</t>
    </rPh>
    <rPh sb="28" eb="29">
      <t>カイ</t>
    </rPh>
    <rPh sb="29" eb="31">
      <t>ニンプ</t>
    </rPh>
    <rPh sb="31" eb="33">
      <t>ケンコウ</t>
    </rPh>
    <rPh sb="33" eb="35">
      <t>シンサ</t>
    </rPh>
    <rPh sb="36" eb="38">
      <t>ジュシン</t>
    </rPh>
    <rPh sb="40" eb="42">
      <t>バアイ</t>
    </rPh>
    <rPh sb="47" eb="49">
      <t>カクカイ</t>
    </rPh>
    <rPh sb="50" eb="52">
      <t>ニンプ</t>
    </rPh>
    <rPh sb="52" eb="54">
      <t>ケンコウ</t>
    </rPh>
    <rPh sb="54" eb="56">
      <t>シンサ</t>
    </rPh>
    <rPh sb="57" eb="59">
      <t>ケンサ</t>
    </rPh>
    <rPh sb="59" eb="61">
      <t>コウモク</t>
    </rPh>
    <rPh sb="66" eb="68">
      <t>センタク</t>
    </rPh>
    <rPh sb="75" eb="76">
      <t>カイ</t>
    </rPh>
    <rPh sb="76" eb="77">
      <t>ゴト</t>
    </rPh>
    <rPh sb="78" eb="80">
      <t>キンガク</t>
    </rPh>
    <rPh sb="82" eb="84">
      <t>キニュウ</t>
    </rPh>
    <phoneticPr fontId="2"/>
  </si>
  <si>
    <r>
      <t>(3) 上記以降</t>
    </r>
    <r>
      <rPr>
        <b/>
        <sz val="12"/>
        <color rgb="FFFF0000"/>
        <rFont val="Yu Gothic"/>
        <family val="3"/>
        <charset val="128"/>
        <scheme val="minor"/>
      </rPr>
      <t xml:space="preserve">【必須回答】
</t>
    </r>
    <r>
      <rPr>
        <sz val="11"/>
        <rFont val="Yu Gothic"/>
        <family val="3"/>
        <charset val="128"/>
        <scheme val="minor"/>
      </rPr>
      <t>※住所を非公開としたい場合は(3)は未入力で差支えありません。</t>
    </r>
    <phoneticPr fontId="2"/>
  </si>
  <si>
    <t>回答数</t>
    <rPh sb="0" eb="3">
      <t>カイトウスウ</t>
    </rPh>
    <phoneticPr fontId="2"/>
  </si>
  <si>
    <t>5. 調査結果の取扱について</t>
    <phoneticPr fontId="2"/>
  </si>
  <si>
    <t>何かしら回答があった施設</t>
    <rPh sb="0" eb="1">
      <t>ナニ</t>
    </rPh>
    <rPh sb="4" eb="6">
      <t>カイトウ</t>
    </rPh>
    <rPh sb="10" eb="12">
      <t>シセツ</t>
    </rPh>
    <phoneticPr fontId="2"/>
  </si>
  <si>
    <r>
      <t>問44. 【データの２次利用について】
本調査においてご提供いただく回答データにつきましては、「出産なび」への掲載のほか、厚生労働省、こども家庭庁その他の関係行政機関及び地方公共団体、行政機関から委託を受けた研究機関等における政策立案や調査研究等の公的目的に限り、統計的に集計・分析したうえで二次的に利用させていただく場合があります。個別の医療機関名や個人が特定される形で公表されることはありません。これらの二次利用について、</t>
    </r>
    <r>
      <rPr>
        <b/>
        <u/>
        <sz val="12"/>
        <rFont val="Yu Gothic"/>
        <family val="3"/>
        <charset val="128"/>
        <scheme val="minor"/>
      </rPr>
      <t>ご了承いただける場合は「○」をご回答ください。</t>
    </r>
    <r>
      <rPr>
        <b/>
        <sz val="12"/>
        <rFont val="Yu Gothic"/>
        <family val="3"/>
        <charset val="128"/>
        <scheme val="minor"/>
      </rPr>
      <t xml:space="preserve">
なお、二次利用に同意されない場合でも、不利益を受けることはありません。
本設問が未回答の場合は、ご了承いただいたものとして取り扱いますので、何卒ご承知おきください。</t>
    </r>
    <rPh sb="229" eb="231">
      <t>カイトウ</t>
    </rPh>
    <phoneticPr fontId="2"/>
  </si>
  <si>
    <r>
      <t>問45. 【費用情報の掲載について】</t>
    </r>
    <r>
      <rPr>
        <b/>
        <sz val="12"/>
        <color rgb="FFFF0000"/>
        <rFont val="Yu Gothic"/>
        <family val="3"/>
        <charset val="128"/>
        <scheme val="minor"/>
      </rPr>
      <t>※費用算出期間の件数が1件以上10件未満となりうる施設向け</t>
    </r>
    <r>
      <rPr>
        <b/>
        <sz val="12"/>
        <rFont val="Yu Gothic"/>
        <family val="3"/>
        <charset val="128"/>
        <scheme val="minor"/>
      </rPr>
      <t xml:space="preserve">
これまで算出対象期間中に対象となる分娩が1件以上10件未満である場合には、平均値を除いた第1・3四分位数と中央値を「-」表示としておりましたが、1件以上10件未満であっても希望の施設については、第1・3四分位数と中央値を掲載可能とします。
1件以上10件未満であった場合、</t>
    </r>
    <r>
      <rPr>
        <b/>
        <u/>
        <sz val="12"/>
        <rFont val="Yu Gothic"/>
        <family val="3"/>
        <charset val="128"/>
        <scheme val="minor"/>
      </rPr>
      <t>費用情報の公開を希望する場合は「○」をご回答ください。</t>
    </r>
    <r>
      <rPr>
        <b/>
        <sz val="12"/>
        <rFont val="Yu Gothic"/>
        <family val="3"/>
        <charset val="128"/>
        <scheme val="minor"/>
      </rPr>
      <t xml:space="preserve">
本設問が未回答の場合は、公開を希望されたものとして取り扱いますので、何卒ご承知おきください。</t>
    </r>
    <phoneticPr fontId="2"/>
  </si>
  <si>
    <t>「周産期医療の体制整備に係る指針」（令和５年３月31日付医政発0331第14号の別紙。以下、「指針」という）により、相当規模のMFICU（母体・胎児集中治療室）を含む産科病棟及びNICU（新生児集中治療室）を含む新生児病棟を備え、常時の母体及び新生児搬送受入体制を有し、常時の母体及び新生児搬送受入体制を有し、合併症妊娠（重症妊娠高血圧症候群、切迫早産等）、胎児・新生児異常（超低出生体重児、先天異常児等）等母体又は児におけるリスクの高い妊娠に対する医療、高度な新生児医療等の周産期医療を行うことができるとともに、必要に応じて当該施設の関係診療科又は他の施設と連携し、脳血管障害、心疾患、敗血症、外傷、精神疾患等を有する母体に対応することができる医療施設として、都道府県に指定されている病院は選択してください。</t>
    <phoneticPr fontId="2"/>
  </si>
  <si>
    <t>新生児特定集中治療室管理料１．２、総合周産期特定集中治療室管理料２新生児集中治療室管理料を算定している病床数を記載してください。０床の場合は０と記載してください。</t>
    <phoneticPr fontId="2"/>
  </si>
  <si>
    <t>人数は常勤看護師数・准看護師数＋常勤換算された非常勤看護師数・准看護師数で記載してください。（※２）</t>
    <rPh sb="23" eb="26">
      <t>ヒジョウキン</t>
    </rPh>
    <phoneticPr fontId="2"/>
  </si>
  <si>
    <t>母親の入院中に小児科医師による新生児の診察が行われる場合にこちらを選択してください。（小児科医師の勤務形態は問いません。）</t>
    <rPh sb="26" eb="28">
      <t>バアイ</t>
    </rPh>
    <phoneticPr fontId="2"/>
  </si>
  <si>
    <t>妊婦健診（妊婦健康診査）等での風疹ウイルス抗体検査において、抗体価が低値で追加接種が必要と判断された産婦（出産後の方）への風疹含有ワクチンの接種を産後の入院中に行っている場合は「あり」を、妊婦の希望はあるが、入院中には対応していない場合は「なし」を選択してください。</t>
    <phoneticPr fontId="2"/>
  </si>
  <si>
    <t>令和６年４月１日～令和７年３月31日の１年間の無痛経腟分娩を行った件数が含まれる選択肢を選択してください。なお、硬膜外麻酔による無痛分娩、および脊椎くも膜下硬膜外併用麻酔による無痛分娩の合計件数（無痛分娩導入後に帝王切開となった症例は数に含めない）をご回答ください。</t>
    <phoneticPr fontId="2"/>
  </si>
  <si>
    <t>セミオープンシステム利用（妊婦健康診査は自施設で行い、分娩は連携病院で、連携病院の医師や助産師が行う）予定の方や、里帰り出産（実家や故郷に戻り出産すること）予定の方について、妊婦健康診査を対応している場合に、こちらをお選びください。</t>
    <rPh sb="24" eb="25">
      <t>オコナ</t>
    </rPh>
    <phoneticPr fontId="2"/>
  </si>
  <si>
    <t>※問38において妊婦健康診査の取扱「あり」を選択し、かつ問39において「1. 自施設で分娩予定の方の妊婦健康診査対応可能（自宅分娩予定・オープンシステム利用予定含む）」以外を選択された施設向けの設問です。</t>
    <phoneticPr fontId="2"/>
  </si>
  <si>
    <t>妊婦健康診査の取扱「あり」かつ分娩の取扱「なし」の施設（※）向けの設問です。</t>
    <rPh sb="0" eb="2">
      <t>ニンプ</t>
    </rPh>
    <rPh sb="2" eb="4">
      <t>ケンコウ</t>
    </rPh>
    <rPh sb="4" eb="6">
      <t>シンサ</t>
    </rPh>
    <rPh sb="7" eb="9">
      <t>トリアツカイ</t>
    </rPh>
    <rPh sb="15" eb="17">
      <t>ブンベン</t>
    </rPh>
    <rPh sb="18" eb="20">
      <t>トリアツカイ</t>
    </rPh>
    <rPh sb="25" eb="27">
      <t>シセツ</t>
    </rPh>
    <rPh sb="30" eb="31">
      <t>ム</t>
    </rPh>
    <rPh sb="33" eb="35">
      <t>セツモン</t>
    </rPh>
    <phoneticPr fontId="2"/>
  </si>
  <si>
    <t>分娩取扱施設のみ</t>
    <rPh sb="0" eb="4">
      <t>ブンベントリアツカイ</t>
    </rPh>
    <rPh sb="4" eb="6">
      <t>シセツ</t>
    </rPh>
    <phoneticPr fontId="2"/>
  </si>
  <si>
    <r>
      <t xml:space="preserve">2. 受取代理制度
</t>
    </r>
    <r>
      <rPr>
        <b/>
        <sz val="10"/>
        <color rgb="FFFF0000"/>
        <rFont val="Yu Gothic"/>
        <family val="3"/>
        <charset val="128"/>
        <scheme val="minor"/>
      </rPr>
      <t>※費用データの調査への
ご協力もお願いいたします。
詳細は右記QRコードか
下記URLより：
https://doctoral.co.jp/news_release/#20251118</t>
    </r>
    <rPh sb="11" eb="13">
      <t>ヒヨウ</t>
    </rPh>
    <rPh sb="17" eb="19">
      <t>チョウサ</t>
    </rPh>
    <rPh sb="23" eb="25">
      <t>キョウリョク</t>
    </rPh>
    <rPh sb="27" eb="28">
      <t>ネガ</t>
    </rPh>
    <rPh sb="36" eb="38">
      <t>ショウサイ</t>
    </rPh>
    <rPh sb="39" eb="41">
      <t>ウキ</t>
    </rPh>
    <rPh sb="48" eb="50">
      <t>カキ</t>
    </rPh>
    <phoneticPr fontId="2"/>
  </si>
  <si>
    <t>電子版
QRコード</t>
    <rPh sb="0" eb="3">
      <t>デンシバン</t>
    </rPh>
    <phoneticPr fontId="2"/>
  </si>
  <si>
    <r>
      <t xml:space="preserve">１回目
</t>
    </r>
    <r>
      <rPr>
        <b/>
        <sz val="9"/>
        <rFont val="Yu Gothic"/>
        <family val="3"/>
        <charset val="128"/>
        <scheme val="minor"/>
      </rPr>
      <t>(母子手帳
交付後初回)</t>
    </r>
    <phoneticPr fontId="2"/>
  </si>
  <si>
    <t>「出産なび」掲載情報追加に係る調査　－医療機関等向け調査票－</t>
    <rPh sb="1" eb="3">
      <t>シュッサン</t>
    </rPh>
    <rPh sb="6" eb="8">
      <t>ケイサイ</t>
    </rPh>
    <rPh sb="8" eb="10">
      <t>ジョウホウ</t>
    </rPh>
    <rPh sb="10" eb="12">
      <t>ツイカ</t>
    </rPh>
    <rPh sb="13" eb="14">
      <t>カカワ</t>
    </rPh>
    <rPh sb="15" eb="17">
      <t>チョウサ</t>
    </rPh>
    <rPh sb="23" eb="24">
      <t>トウ</t>
    </rPh>
    <phoneticPr fontId="2"/>
  </si>
  <si>
    <r>
      <rPr>
        <sz val="11"/>
        <rFont val="Yu Gothic"/>
        <family val="3"/>
        <charset val="128"/>
      </rPr>
      <t>■</t>
    </r>
    <r>
      <rPr>
        <sz val="11"/>
        <rFont val="Yu Gothic"/>
        <family val="3"/>
        <charset val="128"/>
        <scheme val="minor"/>
      </rPr>
      <t>以下の各問について、該当する選択肢を選択、または回答欄に数値や文章をご記載ください。</t>
    </r>
    <r>
      <rPr>
        <b/>
        <sz val="11"/>
        <color rgb="FFFF0000"/>
        <rFont val="Yu Gothic"/>
        <family val="3"/>
        <charset val="128"/>
        <scheme val="minor"/>
      </rPr>
      <t>御回答の際は、各問の「説明」から見られる「回答マニュアル」を必ずご参照ください</t>
    </r>
    <r>
      <rPr>
        <sz val="11"/>
        <rFont val="Yu Gothic"/>
        <family val="3"/>
        <charset val="128"/>
        <scheme val="minor"/>
      </rPr>
      <t>。
■一部、回答施設が限定される問があります。</t>
    </r>
    <r>
      <rPr>
        <b/>
        <sz val="11"/>
        <color rgb="FFFF0000"/>
        <rFont val="Yu Gothic"/>
        <family val="3"/>
        <charset val="128"/>
        <scheme val="minor"/>
      </rPr>
      <t>回答欄が</t>
    </r>
    <r>
      <rPr>
        <b/>
        <sz val="11"/>
        <rFont val="Yu Gothic"/>
        <family val="3"/>
        <charset val="128"/>
        <scheme val="minor"/>
      </rPr>
      <t>グレー</t>
    </r>
    <r>
      <rPr>
        <b/>
        <sz val="11"/>
        <color rgb="FFFF0000"/>
        <rFont val="Yu Gothic"/>
        <family val="3"/>
        <charset val="128"/>
        <scheme val="minor"/>
      </rPr>
      <t>の設問については回答不要です。</t>
    </r>
    <r>
      <rPr>
        <sz val="11"/>
        <rFont val="Yu Gothic"/>
        <family val="3"/>
        <charset val="128"/>
        <scheme val="minor"/>
      </rPr>
      <t>それ以外は、全ての施設が回答対象となります。
■</t>
    </r>
    <r>
      <rPr>
        <b/>
        <sz val="11"/>
        <color rgb="FFFF0000"/>
        <rFont val="Yu Gothic"/>
        <family val="3"/>
        <charset val="128"/>
        <scheme val="minor"/>
      </rPr>
      <t>本年（2025年）12月1日時点の情報</t>
    </r>
    <r>
      <rPr>
        <sz val="11"/>
        <rFont val="Yu Gothic"/>
        <family val="3"/>
        <charset val="128"/>
        <scheme val="minor"/>
      </rPr>
      <t>を御回答ください。今後、回答内容に変動が生じた場合の取り扱いについては、追って御案内いたします。
■</t>
    </r>
    <r>
      <rPr>
        <b/>
        <sz val="11"/>
        <color rgb="FFFF0000"/>
        <rFont val="Yu Gothic"/>
        <family val="3"/>
        <charset val="128"/>
        <scheme val="minor"/>
      </rPr>
      <t>「出産なび（2025年7月時点）」ないし「医療情報ネット（ナビイ）（2025年9月時点）」に記載されている情報は、本調査票にもあらかじめ回答として記載</t>
    </r>
    <r>
      <rPr>
        <sz val="11"/>
        <rFont val="Yu Gothic"/>
        <family val="3"/>
        <charset val="128"/>
        <scheme val="minor"/>
      </rPr>
      <t xml:space="preserve">されています。
　必ず内容を御確認・御修正ください。記載内容の誤りに関しまして、各サイト・厚生労働省・委託業者（(株)政策基礎研究所）へのお問い合わせはご遠慮ください。
</t>
    </r>
    <r>
      <rPr>
        <sz val="11"/>
        <rFont val="Yu Gothic"/>
        <family val="3"/>
        <charset val="128"/>
      </rPr>
      <t>■</t>
    </r>
    <r>
      <rPr>
        <sz val="11"/>
        <rFont val="Yu Gothic"/>
        <family val="3"/>
        <charset val="128"/>
        <scheme val="minor"/>
      </rPr>
      <t>実際のウェブサイトには、御回答いただいた情報を元に掲載いたします。掲載の同意をいただけない項目については空欄のまま御提出ください。</t>
    </r>
    <rPh sb="19" eb="21">
      <t>センタク</t>
    </rPh>
    <rPh sb="43" eb="44">
      <t>ゴ</t>
    </rPh>
    <rPh sb="50" eb="52">
      <t>カクトイ</t>
    </rPh>
    <rPh sb="54" eb="56">
      <t>セツメイ</t>
    </rPh>
    <rPh sb="59" eb="60">
      <t>ミ</t>
    </rPh>
    <rPh sb="83" eb="86">
      <t>ゴカイトウ</t>
    </rPh>
    <rPh sb="87" eb="88">
      <t>サイ</t>
    </rPh>
    <rPh sb="117" eb="119">
      <t>シセツ</t>
    </rPh>
    <rPh sb="293" eb="295">
      <t>キサイ</t>
    </rPh>
    <rPh sb="300" eb="302">
      <t>ジョウホウ</t>
    </rPh>
    <rPh sb="304" eb="308">
      <t>ホンチョウサヒョウ</t>
    </rPh>
    <rPh sb="315" eb="317">
      <t>カイトウ</t>
    </rPh>
    <rPh sb="320" eb="322">
      <t>キサイ</t>
    </rPh>
    <rPh sb="348" eb="352">
      <t>キサイナイヨウ</t>
    </rPh>
    <rPh sb="353" eb="354">
      <t>アヤマ</t>
    </rPh>
    <rPh sb="356" eb="357">
      <t>カン</t>
    </rPh>
    <rPh sb="362" eb="363">
      <t>カク</t>
    </rPh>
    <rPh sb="367" eb="372">
      <t>コウセイロウドウショウ</t>
    </rPh>
    <rPh sb="373" eb="375">
      <t>イタク</t>
    </rPh>
    <rPh sb="375" eb="377">
      <t>ギョウシャ</t>
    </rPh>
    <phoneticPr fontId="2"/>
  </si>
  <si>
    <t>　（例）・●●駅から徒歩●分・●●バス停から徒歩●分（150文字程度）</t>
    <rPh sb="30" eb="32">
      <t>モジ</t>
    </rPh>
    <rPh sb="32" eb="34">
      <t>テイド</t>
    </rPh>
    <phoneticPr fontId="2"/>
  </si>
  <si>
    <t xml:space="preserve">本設問は、一般的に母子手帳交付前に実施される、妊娠判定や心拍確認のために行われる検査について、その種類や一般的な費用感について妊婦に周知することを目的としております。
調査対象は全国の分娩、妊婦健診を取り扱う施設であり、妊婦健診を取り扱わない婦人科や不妊治療施設・その他の施設は含まれておりません。
</t>
    <phoneticPr fontId="2"/>
  </si>
  <si>
    <r>
      <t xml:space="preserve">医療機関等向け回答マニュアル（令和7年12月版）
</t>
    </r>
    <r>
      <rPr>
        <sz val="11"/>
        <rFont val="Yu Gothic"/>
        <family val="3"/>
        <charset val="128"/>
        <scheme val="minor"/>
      </rPr>
      <t>電子版：https://birth-navi-rfi.ebpwebservices.com/download/manual/</t>
    </r>
    <rPh sb="0" eb="2">
      <t>イリョウ</t>
    </rPh>
    <rPh sb="2" eb="4">
      <t>キカン</t>
    </rPh>
    <rPh sb="4" eb="5">
      <t>トウ</t>
    </rPh>
    <rPh sb="5" eb="6">
      <t>ム</t>
    </rPh>
    <rPh sb="7" eb="9">
      <t>カイトウ</t>
    </rPh>
    <rPh sb="15" eb="17">
      <t>レイワ</t>
    </rPh>
    <rPh sb="18" eb="19">
      <t>ネン</t>
    </rPh>
    <rPh sb="21" eb="22">
      <t>ガツ</t>
    </rPh>
    <rPh sb="22" eb="23">
      <t>バン</t>
    </rPh>
    <rPh sb="25" eb="28">
      <t>デンシバン</t>
    </rPh>
    <phoneticPr fontId="2"/>
  </si>
  <si>
    <t>②1～20件</t>
    <phoneticPr fontId="2"/>
  </si>
  <si>
    <r>
      <t xml:space="preserve">問9. 出産なびへの貴施設の写真の掲載を希望されますか。
</t>
    </r>
    <r>
      <rPr>
        <sz val="11"/>
        <rFont val="Yu Gothic"/>
        <family val="3"/>
        <charset val="128"/>
        <scheme val="minor"/>
      </rPr>
      <t>※希望する場合は、本回答票と一緒に、掲載を希望する写真のファイルもお送りください。
※アップロードできるのは合計10ファイルかつ合計5MBまで、ファイル形式はjpeg及びpngのみです。</t>
    </r>
    <rPh sb="38" eb="39">
      <t>ホン</t>
    </rPh>
    <rPh sb="50" eb="52">
      <t>キボウ</t>
    </rPh>
    <rPh sb="63" eb="64">
      <t>オク</t>
    </rPh>
    <rPh sb="93" eb="95">
      <t>ゴウケイ</t>
    </rPh>
    <rPh sb="105" eb="107">
      <t>ケイシキ</t>
    </rPh>
    <rPh sb="112" eb="113">
      <t>オヨ</t>
    </rPh>
    <phoneticPr fontId="2"/>
  </si>
  <si>
    <t>掲載可能な場合は、写真のご提供も併せてお願いいたします。</t>
    <rPh sb="13" eb="15">
      <t>テイキョウ</t>
    </rPh>
    <phoneticPr fontId="2"/>
  </si>
  <si>
    <t>※画像データの上限は合計５MBかつ10枚以下です。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</si>
</sst>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Yu Gothic"/>
      <family val="2"/>
      <scheme val="minor"/>
    </font>
    <font>
      <sz val="12"/>
      <name val="Yu Gothic"/>
      <family val="3"/>
      <charset val="128"/>
      <scheme val="minor"/>
    </font>
    <font>
      <sz val="6"/>
      <name val="Yu Gothic"/>
      <family val="3"/>
      <charset val="128"/>
      <scheme val="minor"/>
    </font>
    <font>
      <b/>
      <sz val="12"/>
      <name val="Yu Gothic"/>
      <family val="3"/>
      <charset val="128"/>
      <scheme val="minor"/>
    </font>
    <font>
      <b/>
      <sz val="11"/>
      <color theme="1"/>
      <name val="Yu Gothic"/>
      <family val="3"/>
      <charset val="128"/>
      <scheme val="minor"/>
    </font>
    <font>
      <b/>
      <sz val="14"/>
      <name val="Yu Gothic"/>
      <family val="3"/>
      <charset val="128"/>
      <scheme val="minor"/>
    </font>
    <font>
      <b/>
      <sz val="12"/>
      <color rgb="FFFF0000"/>
      <name val="Yu Gothic"/>
      <family val="3"/>
      <charset val="128"/>
      <scheme val="minor"/>
    </font>
    <font>
      <sz val="11"/>
      <name val="Yu Gothic"/>
      <family val="3"/>
      <charset val="128"/>
      <scheme val="minor"/>
    </font>
    <font>
      <b/>
      <sz val="11"/>
      <color rgb="FFFF0000"/>
      <name val="Yu Gothic"/>
      <family val="3"/>
      <charset val="128"/>
      <scheme val="minor"/>
    </font>
    <font>
      <b/>
      <sz val="11"/>
      <name val="Yu Gothic"/>
      <family val="3"/>
      <charset val="128"/>
      <scheme val="minor"/>
    </font>
    <font>
      <sz val="11"/>
      <name val="Yu Gothic"/>
      <family val="3"/>
      <charset val="128"/>
    </font>
    <font>
      <sz val="12"/>
      <color theme="1"/>
      <name val="Yu Gothic"/>
      <family val="2"/>
      <scheme val="minor"/>
    </font>
    <font>
      <sz val="9"/>
      <name val="Yu Gothic"/>
      <family val="3"/>
      <charset val="128"/>
      <scheme val="minor"/>
    </font>
    <font>
      <sz val="9"/>
      <color theme="1"/>
      <name val="Yu Gothic"/>
      <family val="3"/>
      <charset val="128"/>
      <scheme val="minor"/>
    </font>
    <font>
      <b/>
      <sz val="9"/>
      <name val="Yu Gothic"/>
      <family val="3"/>
      <charset val="128"/>
      <scheme val="minor"/>
    </font>
    <font>
      <b/>
      <sz val="9"/>
      <color rgb="FFFF0000"/>
      <name val="Yu Gothic"/>
      <family val="3"/>
      <charset val="128"/>
      <scheme val="minor"/>
    </font>
    <font>
      <sz val="12"/>
      <color rgb="FFFF0000"/>
      <name val="Yu Gothic"/>
      <family val="3"/>
      <charset val="128"/>
      <scheme val="minor"/>
    </font>
    <font>
      <u/>
      <sz val="11"/>
      <color theme="1"/>
      <name val="Yu Gothic"/>
      <family val="3"/>
      <charset val="128"/>
      <scheme val="minor"/>
    </font>
    <font>
      <u/>
      <sz val="11"/>
      <color theme="10"/>
      <name val="Yu Gothic"/>
      <family val="2"/>
      <scheme val="minor"/>
    </font>
    <font>
      <b/>
      <u/>
      <sz val="11"/>
      <color theme="10"/>
      <name val="Yu Gothic"/>
      <family val="3"/>
      <charset val="128"/>
      <scheme val="minor"/>
    </font>
    <font>
      <sz val="9"/>
      <color theme="1"/>
      <name val="Yu Gothic"/>
      <family val="2"/>
      <scheme val="minor"/>
    </font>
    <font>
      <sz val="9"/>
      <color theme="0" tint="-0.14999847407452621"/>
      <name val="Yu Gothic"/>
      <family val="2"/>
      <scheme val="minor"/>
    </font>
    <font>
      <b/>
      <sz val="11"/>
      <color theme="5"/>
      <name val="Yu Gothic"/>
      <family val="3"/>
      <charset val="128"/>
      <scheme val="minor"/>
    </font>
    <font>
      <sz val="9"/>
      <name val="ＭＳ Ｐゴシック"/>
      <family val="3"/>
      <charset val="128"/>
    </font>
    <font>
      <sz val="8"/>
      <name val="Yu Gothic"/>
      <family val="3"/>
      <charset val="128"/>
      <scheme val="minor"/>
    </font>
    <font>
      <b/>
      <sz val="8"/>
      <name val="Yu Gothic"/>
      <family val="3"/>
      <charset val="128"/>
      <scheme val="minor"/>
    </font>
    <font>
      <sz val="8"/>
      <color theme="1"/>
      <name val="Yu Gothic"/>
      <family val="3"/>
      <charset val="128"/>
      <scheme val="minor"/>
    </font>
    <font>
      <u/>
      <sz val="11"/>
      <name val="Yu Gothic"/>
      <family val="3"/>
      <charset val="128"/>
      <scheme val="minor"/>
    </font>
    <font>
      <sz val="12"/>
      <color rgb="FF0070C0"/>
      <name val="Yu Gothic"/>
      <family val="3"/>
      <charset val="128"/>
      <scheme val="minor"/>
    </font>
    <font>
      <b/>
      <u/>
      <sz val="11"/>
      <name val="Yu Gothic"/>
      <family val="3"/>
      <charset val="128"/>
      <scheme val="minor"/>
    </font>
    <font>
      <b/>
      <sz val="12"/>
      <color theme="1"/>
      <name val="Yu Gothic"/>
      <family val="3"/>
      <charset val="128"/>
      <scheme val="minor"/>
    </font>
    <font>
      <sz val="10"/>
      <color theme="1"/>
      <name val="Yu Gothic"/>
      <family val="3"/>
      <charset val="128"/>
      <scheme val="minor"/>
    </font>
    <font>
      <b/>
      <sz val="10"/>
      <color rgb="FFFF0000"/>
      <name val="Yu Gothic"/>
      <family val="3"/>
      <charset val="128"/>
      <scheme val="minor"/>
    </font>
    <font>
      <sz val="11"/>
      <color theme="1"/>
      <name val="Yu Gothic"/>
      <family val="2"/>
      <scheme val="minor"/>
    </font>
    <font>
      <sz val="8"/>
      <color rgb="FFFF0000"/>
      <name val="Yu Gothic"/>
      <family val="3"/>
      <charset val="128"/>
      <scheme val="minor"/>
    </font>
    <font>
      <b/>
      <u/>
      <sz val="11"/>
      <color rgb="FFFF0000"/>
      <name val="Yu Gothic"/>
      <family val="3"/>
      <charset val="128"/>
      <scheme val="minor"/>
    </font>
    <font>
      <sz val="11"/>
      <color theme="1"/>
      <name val="Yu Gothic"/>
      <family val="3"/>
      <charset val="128"/>
      <scheme val="minor"/>
    </font>
    <font>
      <b/>
      <sz val="8"/>
      <color rgb="FFFF0000"/>
      <name val="Yu Gothic"/>
      <family val="3"/>
      <charset val="128"/>
      <scheme val="minor"/>
    </font>
    <font>
      <b/>
      <u/>
      <sz val="12"/>
      <name val="Yu Gothic"/>
      <family val="3"/>
      <charset val="128"/>
      <scheme val="minor"/>
    </font>
    <font>
      <sz val="11"/>
      <color theme="1"/>
      <name val="Segoe UI Symbol"/>
      <family val="2"/>
    </font>
    <font>
      <u/>
      <sz val="11"/>
      <color rgb="FFFF0000"/>
      <name val="Yu Gothic"/>
      <family val="3"/>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8" fillId="0" borderId="0" applyNumberFormat="0" applyFill="0" applyBorder="0" applyAlignment="0" applyProtection="0"/>
    <xf numFmtId="38" fontId="33" fillId="0" borderId="0" applyFont="0" applyFill="0" applyBorder="0" applyAlignment="0" applyProtection="0">
      <alignment vertical="center"/>
    </xf>
  </cellStyleXfs>
  <cellXfs count="266">
    <xf numFmtId="0" fontId="0" fillId="0" borderId="0" xfId="0"/>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5" fillId="3" borderId="2" xfId="0" applyFont="1" applyFill="1" applyBorder="1" applyAlignment="1">
      <alignment vertical="top"/>
    </xf>
    <xf numFmtId="0" fontId="1" fillId="3" borderId="6" xfId="0" applyFont="1" applyFill="1" applyBorder="1" applyAlignment="1">
      <alignment vertical="top" wrapText="1"/>
    </xf>
    <xf numFmtId="0" fontId="3" fillId="3" borderId="7" xfId="0" applyFont="1" applyFill="1" applyBorder="1" applyAlignment="1">
      <alignment vertical="top"/>
    </xf>
    <xf numFmtId="0" fontId="1" fillId="3" borderId="19"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2" borderId="10" xfId="0" applyFont="1" applyFill="1" applyBorder="1" applyAlignment="1">
      <alignment vertical="center" wrapText="1"/>
    </xf>
    <xf numFmtId="0" fontId="3" fillId="2" borderId="6" xfId="0" applyFont="1" applyFill="1" applyBorder="1" applyAlignment="1">
      <alignment vertical="top" wrapText="1"/>
    </xf>
    <xf numFmtId="0" fontId="1" fillId="2" borderId="13" xfId="0" applyFont="1" applyFill="1" applyBorder="1" applyAlignment="1">
      <alignment horizontal="left" vertical="center" wrapText="1"/>
    </xf>
    <xf numFmtId="0" fontId="1" fillId="2" borderId="9"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2" xfId="0" applyFont="1" applyFill="1" applyBorder="1" applyAlignment="1">
      <alignment vertical="center" wrapText="1"/>
    </xf>
    <xf numFmtId="0" fontId="3" fillId="2" borderId="7" xfId="0" applyFont="1" applyFill="1" applyBorder="1" applyAlignment="1">
      <alignment vertical="top" wrapText="1"/>
    </xf>
    <xf numFmtId="0" fontId="1" fillId="2" borderId="3" xfId="0" applyFont="1" applyFill="1" applyBorder="1" applyAlignment="1">
      <alignment horizontal="left" vertical="center" wrapText="1"/>
    </xf>
    <xf numFmtId="0" fontId="0" fillId="0" borderId="0" xfId="0" applyAlignment="1">
      <alignment vertical="top"/>
    </xf>
    <xf numFmtId="0" fontId="0" fillId="0" borderId="20" xfId="0" applyBorder="1"/>
    <xf numFmtId="0" fontId="1" fillId="3" borderId="7" xfId="0" applyFont="1" applyFill="1" applyBorder="1" applyAlignment="1">
      <alignment vertical="top" wrapText="1"/>
    </xf>
    <xf numFmtId="0" fontId="1" fillId="3" borderId="7"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4" xfId="0" applyFont="1" applyFill="1" applyBorder="1" applyAlignment="1">
      <alignment horizontal="left" vertical="center" wrapText="1"/>
    </xf>
    <xf numFmtId="0" fontId="3" fillId="2" borderId="0" xfId="0" applyFont="1" applyFill="1" applyAlignment="1">
      <alignment vertical="top" wrapText="1"/>
    </xf>
    <xf numFmtId="0" fontId="1" fillId="2" borderId="0" xfId="0" applyFont="1" applyFill="1" applyAlignment="1">
      <alignment vertical="top" wrapText="1"/>
    </xf>
    <xf numFmtId="0" fontId="3" fillId="2" borderId="15" xfId="0" applyFont="1" applyFill="1" applyBorder="1" applyAlignment="1">
      <alignment vertical="top" wrapText="1"/>
    </xf>
    <xf numFmtId="0" fontId="1" fillId="0" borderId="13" xfId="0" applyFont="1" applyBorder="1" applyAlignment="1">
      <alignment horizontal="left" vertical="center" wrapText="1"/>
    </xf>
    <xf numFmtId="0" fontId="1" fillId="2" borderId="0" xfId="0" applyFont="1" applyFill="1" applyAlignment="1">
      <alignment vertical="center" wrapText="1"/>
    </xf>
    <xf numFmtId="0" fontId="1" fillId="2" borderId="3"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4" xfId="0" applyFont="1" applyFill="1" applyBorder="1" applyAlignment="1">
      <alignment vertical="top" wrapText="1"/>
    </xf>
    <xf numFmtId="0" fontId="3" fillId="2" borderId="10" xfId="0" applyFont="1" applyFill="1" applyBorder="1" applyAlignment="1">
      <alignment vertical="top" wrapText="1"/>
    </xf>
    <xf numFmtId="0" fontId="3" fillId="2" borderId="3" xfId="0" applyFont="1" applyFill="1" applyBorder="1" applyAlignment="1">
      <alignment horizontal="left" vertical="top" wrapText="1"/>
    </xf>
    <xf numFmtId="0" fontId="3" fillId="2" borderId="14" xfId="0" applyFont="1" applyFill="1" applyBorder="1" applyAlignment="1">
      <alignment vertical="top" wrapText="1"/>
    </xf>
    <xf numFmtId="0" fontId="1" fillId="2" borderId="25" xfId="0" applyFont="1" applyFill="1" applyBorder="1" applyAlignment="1">
      <alignment horizontal="left" vertical="center" wrapText="1"/>
    </xf>
    <xf numFmtId="0" fontId="1" fillId="0" borderId="0" xfId="0" applyFont="1"/>
    <xf numFmtId="0" fontId="16" fillId="3" borderId="6" xfId="0" applyFont="1" applyFill="1" applyBorder="1" applyAlignment="1">
      <alignment vertical="top" wrapText="1"/>
    </xf>
    <xf numFmtId="0" fontId="1" fillId="2" borderId="17" xfId="0" applyFont="1" applyFill="1" applyBorder="1" applyAlignment="1">
      <alignment vertical="center" wrapText="1"/>
    </xf>
    <xf numFmtId="0" fontId="1" fillId="2" borderId="15" xfId="0" applyFont="1" applyFill="1" applyBorder="1" applyAlignment="1">
      <alignment vertical="center" wrapText="1"/>
    </xf>
    <xf numFmtId="0" fontId="3" fillId="2" borderId="9" xfId="0" applyFont="1" applyFill="1" applyBorder="1" applyAlignment="1">
      <alignment vertical="top" wrapText="1"/>
    </xf>
    <xf numFmtId="0" fontId="1" fillId="2" borderId="13" xfId="0" applyFont="1" applyFill="1" applyBorder="1" applyAlignment="1">
      <alignment vertical="top" wrapText="1"/>
    </xf>
    <xf numFmtId="0" fontId="1" fillId="2" borderId="8" xfId="0" applyFont="1" applyFill="1" applyBorder="1" applyAlignment="1">
      <alignment vertical="top" wrapText="1"/>
    </xf>
    <xf numFmtId="0" fontId="1" fillId="2" borderId="7" xfId="0" applyFont="1" applyFill="1" applyBorder="1" applyAlignment="1">
      <alignment vertical="top"/>
    </xf>
    <xf numFmtId="0" fontId="1" fillId="2" borderId="7" xfId="0" applyFont="1" applyFill="1" applyBorder="1" applyAlignment="1">
      <alignment vertical="center" wrapText="1"/>
    </xf>
    <xf numFmtId="0" fontId="3" fillId="2" borderId="9" xfId="0" applyFont="1" applyFill="1" applyBorder="1" applyAlignment="1">
      <alignment vertical="center" wrapText="1"/>
    </xf>
    <xf numFmtId="0" fontId="3" fillId="0" borderId="1" xfId="0" applyFont="1" applyBorder="1" applyAlignment="1">
      <alignment horizontal="left" vertical="center" wrapText="1"/>
    </xf>
    <xf numFmtId="0" fontId="3" fillId="2" borderId="13"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top" wrapText="1"/>
    </xf>
    <xf numFmtId="0" fontId="1" fillId="0" borderId="1" xfId="0"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6" borderId="1" xfId="0" applyFill="1" applyBorder="1" applyAlignment="1" applyProtection="1">
      <alignment vertical="center"/>
      <protection locked="0"/>
    </xf>
    <xf numFmtId="0" fontId="0" fillId="0" borderId="0" xfId="0" applyAlignment="1">
      <alignment vertical="center"/>
    </xf>
    <xf numFmtId="0" fontId="12" fillId="0" borderId="0" xfId="0" applyFont="1" applyAlignment="1">
      <alignment horizontal="left" vertical="center" wrapText="1"/>
    </xf>
    <xf numFmtId="0" fontId="11" fillId="0" borderId="1" xfId="0" applyFont="1" applyBorder="1" applyAlignment="1" applyProtection="1">
      <alignment horizontal="center" vertical="center"/>
      <protection locked="0"/>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1" fillId="2" borderId="5"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center" wrapText="1"/>
    </xf>
    <xf numFmtId="0" fontId="3" fillId="2" borderId="14" xfId="0" applyFont="1" applyFill="1" applyBorder="1" applyAlignment="1">
      <alignment vertical="center" wrapText="1"/>
    </xf>
    <xf numFmtId="0" fontId="3" fillId="2" borderId="4" xfId="0" applyFont="1" applyFill="1" applyBorder="1" applyAlignment="1">
      <alignment vertical="center" wrapText="1"/>
    </xf>
    <xf numFmtId="0" fontId="19" fillId="2" borderId="28" xfId="1" applyFont="1" applyFill="1" applyBorder="1" applyAlignment="1">
      <alignment horizontal="center" vertical="top" wrapText="1"/>
    </xf>
    <xf numFmtId="0" fontId="19" fillId="2" borderId="0" xfId="1" applyFont="1" applyFill="1" applyBorder="1" applyAlignment="1">
      <alignment horizontal="center" vertical="top" wrapText="1"/>
    </xf>
    <xf numFmtId="0" fontId="4" fillId="0" borderId="0" xfId="0" applyFont="1" applyAlignment="1">
      <alignment vertical="center"/>
    </xf>
    <xf numFmtId="0" fontId="19" fillId="0" borderId="0" xfId="1" applyFont="1" applyAlignment="1">
      <alignment vertical="center" wrapText="1"/>
    </xf>
    <xf numFmtId="0" fontId="21" fillId="0" borderId="0" xfId="0" applyFont="1" applyAlignment="1">
      <alignment vertical="center"/>
    </xf>
    <xf numFmtId="0" fontId="19" fillId="2" borderId="18" xfId="1" applyFont="1" applyFill="1" applyBorder="1" applyAlignment="1">
      <alignment horizontal="center" vertical="top" wrapText="1"/>
    </xf>
    <xf numFmtId="0" fontId="11" fillId="8" borderId="1" xfId="0" applyFont="1" applyFill="1" applyBorder="1" applyAlignment="1" applyProtection="1">
      <alignment horizontal="center" vertical="center"/>
      <protection locked="0"/>
    </xf>
    <xf numFmtId="0" fontId="19" fillId="2" borderId="33" xfId="1" applyFont="1" applyFill="1" applyBorder="1" applyAlignment="1">
      <alignment horizontal="center" vertical="top" wrapText="1"/>
    </xf>
    <xf numFmtId="0" fontId="3" fillId="2" borderId="19" xfId="0" applyFont="1" applyFill="1" applyBorder="1" applyAlignment="1">
      <alignment horizontal="center" vertical="center" wrapText="1"/>
    </xf>
    <xf numFmtId="0" fontId="20" fillId="0" borderId="0" xfId="0" applyFont="1" applyAlignment="1">
      <alignment vertical="center"/>
    </xf>
    <xf numFmtId="0" fontId="29" fillId="0" borderId="0" xfId="0" applyFont="1" applyAlignment="1">
      <alignment vertical="center" wrapText="1"/>
    </xf>
    <xf numFmtId="0" fontId="9" fillId="2" borderId="0" xfId="0" applyFont="1" applyFill="1" applyAlignment="1">
      <alignment vertical="center"/>
    </xf>
    <xf numFmtId="0" fontId="7" fillId="2" borderId="0" xfId="0" applyFont="1" applyFill="1" applyAlignment="1">
      <alignment vertical="center" wrapText="1"/>
    </xf>
    <xf numFmtId="0" fontId="7" fillId="2" borderId="0" xfId="0" applyFont="1" applyFill="1" applyAlignment="1">
      <alignment vertical="center"/>
    </xf>
    <xf numFmtId="0" fontId="9" fillId="7" borderId="0" xfId="0" applyFont="1" applyFill="1" applyAlignment="1">
      <alignment vertical="center"/>
    </xf>
    <xf numFmtId="0" fontId="7" fillId="7" borderId="0" xfId="0" applyFont="1" applyFill="1" applyAlignment="1">
      <alignment vertical="center" wrapText="1"/>
    </xf>
    <xf numFmtId="0" fontId="29"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0" fontId="9" fillId="0" borderId="0" xfId="0" applyFont="1" applyAlignment="1">
      <alignment horizontal="left" vertical="center" wrapText="1" indent="1"/>
    </xf>
    <xf numFmtId="0" fontId="7" fillId="0" borderId="0" xfId="0" applyFont="1" applyAlignment="1">
      <alignment horizontal="left" vertical="center" wrapText="1" indent="1"/>
    </xf>
    <xf numFmtId="0" fontId="9" fillId="0" borderId="0" xfId="0" applyFont="1" applyAlignment="1">
      <alignment vertical="center" wrapText="1"/>
    </xf>
    <xf numFmtId="0" fontId="12" fillId="0" borderId="0" xfId="0" applyFont="1" applyAlignment="1">
      <alignment vertical="center" wrapText="1"/>
    </xf>
    <xf numFmtId="0" fontId="7" fillId="0" borderId="30" xfId="0" applyFont="1" applyBorder="1" applyAlignment="1">
      <alignment vertical="center" wrapText="1"/>
    </xf>
    <xf numFmtId="0" fontId="9"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7" fillId="0" borderId="0" xfId="0" applyFont="1" applyAlignment="1">
      <alignment horizontal="left" vertical="center" indent="1"/>
    </xf>
    <xf numFmtId="0" fontId="3" fillId="2" borderId="7" xfId="0" applyFont="1" applyFill="1" applyBorder="1" applyAlignment="1">
      <alignment vertical="top"/>
    </xf>
    <xf numFmtId="0" fontId="3" fillId="2" borderId="13" xfId="0" applyFont="1" applyFill="1" applyBorder="1" applyAlignment="1">
      <alignment vertical="top"/>
    </xf>
    <xf numFmtId="0" fontId="7" fillId="0" borderId="31" xfId="0" applyFont="1" applyBorder="1" applyAlignment="1">
      <alignment horizontal="left" vertical="center" wrapText="1" indent="1"/>
    </xf>
    <xf numFmtId="0" fontId="7" fillId="0" borderId="32"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7" fillId="0" borderId="30" xfId="0" applyFont="1" applyBorder="1" applyAlignment="1">
      <alignment horizontal="left" vertical="center" wrapText="1" indent="1"/>
    </xf>
    <xf numFmtId="0" fontId="9" fillId="0" borderId="0" xfId="0" applyFont="1" applyAlignment="1">
      <alignment horizontal="left" vertical="center" indent="1"/>
    </xf>
    <xf numFmtId="0" fontId="19" fillId="2" borderId="21" xfId="1" applyFont="1" applyFill="1" applyBorder="1" applyAlignment="1">
      <alignment horizontal="center" vertical="top" wrapText="1"/>
    </xf>
    <xf numFmtId="0" fontId="3" fillId="0" borderId="2" xfId="0" applyFont="1" applyBorder="1" applyAlignment="1">
      <alignment horizontal="center" vertical="top" wrapText="1"/>
    </xf>
    <xf numFmtId="0" fontId="3" fillId="3" borderId="0" xfId="0" applyFont="1" applyFill="1" applyAlignment="1">
      <alignment horizontal="center" vertical="top" wrapText="1"/>
    </xf>
    <xf numFmtId="0" fontId="3" fillId="2" borderId="2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28" xfId="0" applyFont="1" applyFill="1" applyBorder="1" applyAlignment="1">
      <alignment horizontal="center" vertical="top" wrapText="1"/>
    </xf>
    <xf numFmtId="0" fontId="4" fillId="0" borderId="0" xfId="0" applyFont="1" applyAlignment="1">
      <alignment horizontal="center" vertical="top"/>
    </xf>
    <xf numFmtId="0" fontId="3" fillId="3"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9" xfId="0"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3" borderId="7" xfId="0" applyFont="1" applyFill="1" applyBorder="1" applyAlignment="1">
      <alignment horizontal="center" vertical="top" wrapText="1"/>
    </xf>
    <xf numFmtId="0" fontId="4" fillId="0" borderId="7" xfId="0" applyFont="1" applyBorder="1" applyAlignment="1">
      <alignment horizontal="center" vertical="top"/>
    </xf>
    <xf numFmtId="0" fontId="3" fillId="2" borderId="12" xfId="0" applyFont="1" applyFill="1" applyBorder="1" applyAlignment="1">
      <alignment horizontal="center" vertical="top" wrapText="1"/>
    </xf>
    <xf numFmtId="0" fontId="3" fillId="0" borderId="0" xfId="0" applyFont="1" applyAlignment="1">
      <alignment horizontal="center" vertical="top" wrapText="1"/>
    </xf>
    <xf numFmtId="0" fontId="14" fillId="0" borderId="2" xfId="0" applyFont="1" applyBorder="1" applyAlignment="1">
      <alignment horizontal="left" vertical="top" wrapText="1"/>
    </xf>
    <xf numFmtId="0" fontId="0" fillId="4" borderId="6" xfId="0" applyFill="1" applyBorder="1" applyAlignment="1">
      <alignment vertical="center"/>
    </xf>
    <xf numFmtId="0" fontId="19" fillId="4" borderId="5" xfId="1" applyFont="1" applyFill="1" applyBorder="1" applyAlignment="1" applyProtection="1">
      <alignment vertical="center"/>
    </xf>
    <xf numFmtId="0" fontId="9" fillId="4" borderId="4" xfId="0" applyFont="1" applyFill="1" applyBorder="1" applyAlignment="1">
      <alignment horizontal="center" vertical="center" wrapText="1"/>
    </xf>
    <xf numFmtId="0" fontId="12" fillId="0" borderId="2" xfId="0" applyFont="1" applyBorder="1" applyAlignment="1">
      <alignment vertical="center" wrapText="1"/>
    </xf>
    <xf numFmtId="0" fontId="23" fillId="0" borderId="2" xfId="0" applyFont="1" applyBorder="1" applyAlignment="1">
      <alignment vertical="center" wrapText="1"/>
    </xf>
    <xf numFmtId="0" fontId="12" fillId="0" borderId="2" xfId="0" applyFont="1" applyBorder="1" applyAlignment="1">
      <alignment horizontal="left" vertical="top" wrapText="1"/>
    </xf>
    <xf numFmtId="0" fontId="13" fillId="0" borderId="2" xfId="0" applyFont="1" applyBorder="1" applyAlignment="1">
      <alignment vertical="top" wrapText="1"/>
    </xf>
    <xf numFmtId="0" fontId="13" fillId="0" borderId="2" xfId="0" applyFont="1" applyBorder="1" applyAlignment="1">
      <alignment vertical="top"/>
    </xf>
    <xf numFmtId="0" fontId="12" fillId="0" borderId="2" xfId="0" applyFont="1" applyBorder="1" applyAlignment="1">
      <alignment horizontal="left" vertical="center" wrapText="1"/>
    </xf>
    <xf numFmtId="0" fontId="12" fillId="0" borderId="2" xfId="0" applyFont="1" applyBorder="1" applyAlignment="1">
      <alignment vertical="top"/>
    </xf>
    <xf numFmtId="0" fontId="0" fillId="5" borderId="9" xfId="0" applyFill="1" applyBorder="1" applyAlignment="1">
      <alignment vertical="center"/>
    </xf>
    <xf numFmtId="0" fontId="3" fillId="5" borderId="6" xfId="0" applyFont="1" applyFill="1" applyBorder="1" applyAlignment="1">
      <alignment vertical="center" wrapText="1"/>
    </xf>
    <xf numFmtId="0" fontId="13" fillId="0" borderId="2" xfId="0" applyFont="1" applyBorder="1"/>
    <xf numFmtId="0" fontId="15" fillId="0" borderId="2" xfId="0" applyFont="1" applyBorder="1" applyAlignment="1">
      <alignment vertical="top"/>
    </xf>
    <xf numFmtId="0" fontId="15" fillId="0" borderId="2" xfId="0" applyFont="1" applyBorder="1" applyAlignment="1">
      <alignment vertical="top" wrapText="1"/>
    </xf>
    <xf numFmtId="0" fontId="3" fillId="2" borderId="3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5" xfId="0" applyFont="1" applyFill="1" applyBorder="1" applyAlignment="1">
      <alignment horizontal="left" vertical="center" wrapText="1"/>
    </xf>
    <xf numFmtId="0" fontId="0" fillId="2" borderId="0" xfId="0" applyFill="1"/>
    <xf numFmtId="0" fontId="0" fillId="2" borderId="11" xfId="0" applyFill="1" applyBorder="1"/>
    <xf numFmtId="0" fontId="0" fillId="2" borderId="25" xfId="0" applyFill="1" applyBorder="1" applyAlignment="1">
      <alignment vertical="center"/>
    </xf>
    <xf numFmtId="0" fontId="0" fillId="2" borderId="27" xfId="0" applyFill="1" applyBorder="1" applyAlignment="1">
      <alignment vertical="center"/>
    </xf>
    <xf numFmtId="0" fontId="0" fillId="2" borderId="15" xfId="0" applyFill="1" applyBorder="1"/>
    <xf numFmtId="0" fontId="0" fillId="2" borderId="8" xfId="0" applyFill="1" applyBorder="1"/>
    <xf numFmtId="0" fontId="0" fillId="2" borderId="13" xfId="0" applyFill="1" applyBorder="1"/>
    <xf numFmtId="0" fontId="0" fillId="2" borderId="0" xfId="0" applyFill="1" applyAlignment="1">
      <alignment vertical="center"/>
    </xf>
    <xf numFmtId="0" fontId="0" fillId="2" borderId="26" xfId="0" applyFill="1" applyBorder="1"/>
    <xf numFmtId="0" fontId="13" fillId="0" borderId="0" xfId="0" applyFont="1" applyAlignment="1">
      <alignment vertical="top"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top" wrapText="1"/>
      <protection locked="0"/>
    </xf>
    <xf numFmtId="0" fontId="0" fillId="6" borderId="1" xfId="0" applyFill="1" applyBorder="1" applyAlignment="1" applyProtection="1">
      <alignment horizontal="center" vertical="center"/>
      <protection locked="0"/>
    </xf>
    <xf numFmtId="0" fontId="12" fillId="0" borderId="0" xfId="0" applyFont="1" applyAlignment="1">
      <alignment vertical="center"/>
    </xf>
    <xf numFmtId="0" fontId="17" fillId="4" borderId="5" xfId="0" applyFont="1" applyFill="1" applyBorder="1" applyAlignment="1">
      <alignment vertical="center"/>
    </xf>
    <xf numFmtId="38" fontId="0" fillId="0" borderId="1" xfId="2" applyFont="1" applyBorder="1" applyAlignment="1" applyProtection="1">
      <alignment horizontal="center" vertical="center"/>
      <protection locked="0"/>
    </xf>
    <xf numFmtId="0" fontId="35" fillId="2" borderId="21" xfId="1" applyFont="1" applyFill="1" applyBorder="1" applyAlignment="1">
      <alignment horizontal="center" vertical="center" wrapText="1"/>
    </xf>
    <xf numFmtId="0" fontId="3" fillId="4" borderId="6" xfId="0" applyFont="1" applyFill="1" applyBorder="1" applyAlignment="1">
      <alignment vertical="top" wrapText="1"/>
    </xf>
    <xf numFmtId="0" fontId="30" fillId="4" borderId="6" xfId="0" applyFont="1" applyFill="1" applyBorder="1" applyAlignment="1">
      <alignment vertical="top" wrapText="1"/>
    </xf>
    <xf numFmtId="0" fontId="0" fillId="5" borderId="8" xfId="0" applyFill="1" applyBorder="1" applyAlignment="1">
      <alignment vertical="top"/>
    </xf>
    <xf numFmtId="0" fontId="3" fillId="5" borderId="6" xfId="0" applyFont="1" applyFill="1" applyBorder="1" applyAlignment="1">
      <alignment vertical="top" wrapText="1"/>
    </xf>
    <xf numFmtId="0" fontId="30" fillId="5" borderId="6" xfId="0" applyFont="1" applyFill="1" applyBorder="1" applyAlignment="1">
      <alignment vertical="top" wrapText="1"/>
    </xf>
    <xf numFmtId="0" fontId="19" fillId="2" borderId="15" xfId="1" applyFont="1" applyFill="1" applyBorder="1" applyAlignment="1" applyProtection="1">
      <alignment vertical="top"/>
    </xf>
    <xf numFmtId="0" fontId="7" fillId="2" borderId="0" xfId="0" applyFont="1" applyFill="1" applyAlignment="1">
      <alignment vertical="top" wrapText="1"/>
    </xf>
    <xf numFmtId="0" fontId="7" fillId="9" borderId="0" xfId="0" applyFont="1" applyFill="1" applyAlignment="1">
      <alignment vertical="center" wrapText="1"/>
    </xf>
    <xf numFmtId="0" fontId="9" fillId="4" borderId="4" xfId="0" applyFont="1" applyFill="1" applyBorder="1" applyAlignment="1">
      <alignment horizontal="center" vertical="top" wrapText="1"/>
    </xf>
    <xf numFmtId="0" fontId="3" fillId="2" borderId="12"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39" fillId="0" borderId="0" xfId="0" applyFont="1"/>
    <xf numFmtId="0" fontId="7" fillId="0" borderId="0" xfId="0" applyFont="1" applyAlignment="1">
      <alignment horizontal="left" vertical="top" wrapText="1" indent="1"/>
    </xf>
    <xf numFmtId="0" fontId="7" fillId="0" borderId="0" xfId="0" applyFont="1" applyAlignment="1">
      <alignment vertical="top" wrapText="1"/>
    </xf>
    <xf numFmtId="0" fontId="36" fillId="4" borderId="6" xfId="0" applyFont="1" applyFill="1" applyBorder="1" applyAlignment="1">
      <alignment vertical="center"/>
    </xf>
    <xf numFmtId="0" fontId="7" fillId="0" borderId="0" xfId="1" applyFont="1" applyAlignment="1">
      <alignment horizontal="center" vertical="top" wrapText="1"/>
    </xf>
    <xf numFmtId="0" fontId="3" fillId="2" borderId="4" xfId="0" applyFont="1" applyFill="1" applyBorder="1" applyAlignment="1" applyProtection="1">
      <alignment vertical="top" wrapText="1"/>
      <protection locked="0"/>
    </xf>
    <xf numFmtId="0" fontId="9" fillId="5" borderId="4" xfId="0" applyFont="1" applyFill="1" applyBorder="1" applyAlignment="1">
      <alignment horizontal="center" vertical="top" wrapText="1"/>
    </xf>
    <xf numFmtId="0" fontId="3" fillId="2" borderId="17" xfId="0" applyFont="1" applyFill="1" applyBorder="1" applyAlignment="1">
      <alignment vertical="top" wrapText="1"/>
    </xf>
    <xf numFmtId="0" fontId="28" fillId="2" borderId="10" xfId="0" applyFont="1" applyFill="1" applyBorder="1" applyAlignment="1">
      <alignment vertical="center" wrapText="1"/>
    </xf>
    <xf numFmtId="0" fontId="40" fillId="0" borderId="0" xfId="0" applyFont="1" applyAlignment="1">
      <alignment vertical="center" wrapText="1"/>
    </xf>
    <xf numFmtId="0" fontId="1"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 fillId="0" borderId="13" xfId="0" applyFont="1" applyBorder="1" applyAlignment="1">
      <alignment horizontal="left" vertical="center"/>
    </xf>
    <xf numFmtId="0" fontId="1" fillId="2" borderId="12" xfId="0" applyFont="1" applyFill="1" applyBorder="1" applyAlignment="1">
      <alignment vertical="center"/>
    </xf>
    <xf numFmtId="0" fontId="1" fillId="2" borderId="0" xfId="0" applyFont="1" applyFill="1" applyAlignment="1">
      <alignment vertical="top"/>
    </xf>
    <xf numFmtId="0" fontId="3" fillId="2" borderId="29" xfId="0" applyFont="1" applyFill="1" applyBorder="1" applyAlignment="1">
      <alignment horizontal="center" vertical="top"/>
    </xf>
    <xf numFmtId="0" fontId="1" fillId="2" borderId="14" xfId="0" applyFont="1" applyFill="1" applyBorder="1" applyAlignment="1">
      <alignment horizontal="left" vertical="center"/>
    </xf>
    <xf numFmtId="0" fontId="3" fillId="2" borderId="2" xfId="0" applyFont="1" applyFill="1" applyBorder="1" applyAlignment="1">
      <alignment vertical="top"/>
    </xf>
    <xf numFmtId="0" fontId="3" fillId="2" borderId="0" xfId="0" applyFont="1" applyFill="1" applyAlignment="1">
      <alignment horizontal="center" vertical="top"/>
    </xf>
    <xf numFmtId="0" fontId="3" fillId="2" borderId="14" xfId="0" applyFont="1" applyFill="1" applyBorder="1" applyAlignment="1">
      <alignment vertical="top"/>
    </xf>
    <xf numFmtId="0" fontId="1" fillId="2" borderId="9" xfId="0" applyFont="1" applyFill="1" applyBorder="1" applyAlignment="1">
      <alignment vertical="center"/>
    </xf>
    <xf numFmtId="0" fontId="1" fillId="2" borderId="15" xfId="0" applyFont="1" applyFill="1" applyBorder="1" applyAlignment="1">
      <alignment vertical="top"/>
    </xf>
    <xf numFmtId="0" fontId="3" fillId="2" borderId="3" xfId="0" applyFont="1" applyFill="1" applyBorder="1" applyAlignment="1">
      <alignment vertical="top"/>
    </xf>
    <xf numFmtId="0" fontId="3" fillId="2" borderId="21" xfId="0" applyFont="1" applyFill="1" applyBorder="1" applyAlignment="1">
      <alignment horizontal="center" vertical="top"/>
    </xf>
    <xf numFmtId="0" fontId="1" fillId="2" borderId="25" xfId="0" applyFont="1" applyFill="1" applyBorder="1" applyAlignment="1">
      <alignment horizontal="left" vertical="center"/>
    </xf>
    <xf numFmtId="0" fontId="24" fillId="0" borderId="0" xfId="0" applyFont="1" applyAlignment="1">
      <alignment vertical="center"/>
    </xf>
    <xf numFmtId="0" fontId="24" fillId="0" borderId="2" xfId="0" applyFont="1" applyBorder="1" applyAlignment="1">
      <alignment horizontal="left" vertical="center" wrapText="1"/>
    </xf>
    <xf numFmtId="0" fontId="26" fillId="0" borderId="2" xfId="0" applyFont="1" applyBorder="1" applyAlignment="1">
      <alignment horizontal="left" vertical="center" wrapText="1"/>
    </xf>
    <xf numFmtId="0" fontId="24" fillId="0" borderId="0" xfId="0" applyFont="1" applyAlignment="1">
      <alignment horizontal="left" vertical="top"/>
    </xf>
    <xf numFmtId="0" fontId="12"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center"/>
    </xf>
    <xf numFmtId="0" fontId="7" fillId="0" borderId="0" xfId="0" applyFont="1" applyAlignment="1">
      <alignment horizontal="left" vertical="center"/>
    </xf>
    <xf numFmtId="0" fontId="26" fillId="0" borderId="0" xfId="0" applyFont="1"/>
    <xf numFmtId="0" fontId="14" fillId="0" borderId="0" xfId="0" applyFont="1" applyAlignment="1">
      <alignment horizontal="left" vertical="top"/>
    </xf>
    <xf numFmtId="0" fontId="1" fillId="0" borderId="0" xfId="0" applyFont="1" applyAlignment="1">
      <alignment vertical="top" wrapText="1"/>
    </xf>
    <xf numFmtId="0" fontId="12" fillId="0" borderId="0" xfId="0" applyFont="1" applyAlignment="1">
      <alignment horizontal="left" vertical="top"/>
    </xf>
    <xf numFmtId="0" fontId="24"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applyAlignment="1">
      <alignment horizontal="left" vertical="top"/>
    </xf>
    <xf numFmtId="0" fontId="13" fillId="0" borderId="0" xfId="0" applyFont="1" applyAlignment="1">
      <alignment horizontal="left" vertical="top"/>
    </xf>
    <xf numFmtId="0" fontId="9" fillId="0" borderId="0" xfId="0" applyFont="1" applyAlignment="1">
      <alignment horizontal="left" vertical="center"/>
    </xf>
    <xf numFmtId="0" fontId="9" fillId="0" borderId="0" xfId="0" applyFont="1" applyAlignment="1">
      <alignment horizontal="left" vertical="center" wrapText="1"/>
    </xf>
    <xf numFmtId="0" fontId="26" fillId="0" borderId="0" xfId="0" applyFont="1" applyAlignment="1">
      <alignment wrapText="1"/>
    </xf>
    <xf numFmtId="0" fontId="26" fillId="0" borderId="0" xfId="0" applyFont="1" applyAlignment="1">
      <alignment horizontal="left" vertical="top" wrapText="1"/>
    </xf>
    <xf numFmtId="0" fontId="34" fillId="0" borderId="0" xfId="0" applyFont="1" applyAlignment="1">
      <alignment horizontal="left" vertical="center"/>
    </xf>
    <xf numFmtId="0" fontId="13" fillId="0" borderId="0" xfId="0" applyFont="1" applyAlignment="1">
      <alignment horizontal="left"/>
    </xf>
    <xf numFmtId="0" fontId="12" fillId="0" borderId="0" xfId="0" applyFont="1" applyAlignment="1">
      <alignment horizontal="left" vertical="center"/>
    </xf>
    <xf numFmtId="0" fontId="37" fillId="0" borderId="0" xfId="0" applyFont="1" applyAlignment="1">
      <alignment horizontal="left" vertical="center"/>
    </xf>
    <xf numFmtId="0" fontId="3" fillId="2" borderId="7"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0" xfId="0" applyFont="1" applyFill="1" applyAlignment="1">
      <alignment horizontal="left" vertical="top" wrapText="1"/>
    </xf>
    <xf numFmtId="0" fontId="3" fillId="2" borderId="13" xfId="0" applyFont="1" applyFill="1" applyBorder="1" applyAlignment="1">
      <alignment horizontal="left" vertical="top"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2" borderId="11" xfId="0" applyFont="1" applyFill="1" applyBorder="1" applyAlignment="1">
      <alignment vertical="top" wrapText="1"/>
    </xf>
    <xf numFmtId="0" fontId="3" fillId="2" borderId="8" xfId="0" applyFont="1" applyFill="1" applyBorder="1" applyAlignment="1">
      <alignment vertical="top" wrapText="1"/>
    </xf>
    <xf numFmtId="0" fontId="3" fillId="2" borderId="6" xfId="0" applyFont="1" applyFill="1" applyBorder="1" applyAlignment="1">
      <alignment vertical="top" wrapText="1"/>
    </xf>
    <xf numFmtId="0" fontId="3" fillId="2" borderId="5" xfId="0" applyFont="1" applyFill="1" applyBorder="1" applyAlignment="1">
      <alignment vertical="top" wrapText="1"/>
    </xf>
    <xf numFmtId="0" fontId="7" fillId="0" borderId="0" xfId="0" applyFont="1" applyAlignment="1">
      <alignment horizontal="left" vertical="top" wrapText="1"/>
    </xf>
    <xf numFmtId="0" fontId="30" fillId="4" borderId="4" xfId="0" applyFont="1" applyFill="1" applyBorder="1" applyAlignment="1">
      <alignment horizontal="center" vertical="center" textRotation="255"/>
    </xf>
    <xf numFmtId="0" fontId="30" fillId="4" borderId="14" xfId="0" applyFont="1" applyFill="1" applyBorder="1" applyAlignment="1">
      <alignment horizontal="center" vertical="center" textRotation="255"/>
    </xf>
    <xf numFmtId="0" fontId="30" fillId="4" borderId="3" xfId="0" applyFont="1" applyFill="1" applyBorder="1" applyAlignment="1">
      <alignment horizontal="center" vertical="center" textRotation="255"/>
    </xf>
    <xf numFmtId="0" fontId="9" fillId="5" borderId="4" xfId="0" applyFont="1" applyFill="1" applyBorder="1" applyAlignment="1">
      <alignment horizontal="center" vertical="center" textRotation="255"/>
    </xf>
    <xf numFmtId="0" fontId="9" fillId="5" borderId="14" xfId="0" applyFont="1" applyFill="1" applyBorder="1" applyAlignment="1">
      <alignment horizontal="center" vertical="center" textRotation="255"/>
    </xf>
    <xf numFmtId="0" fontId="9" fillId="5" borderId="3" xfId="0" applyFont="1" applyFill="1" applyBorder="1" applyAlignment="1">
      <alignment horizontal="center" vertical="center" textRotation="255"/>
    </xf>
    <xf numFmtId="0" fontId="3" fillId="2" borderId="12"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38" fontId="0" fillId="0" borderId="22" xfId="2" applyFont="1" applyBorder="1" applyAlignment="1" applyProtection="1">
      <alignment horizontal="center" vertical="center"/>
      <protection locked="0"/>
    </xf>
    <xf numFmtId="38" fontId="0" fillId="0" borderId="19" xfId="2" applyFont="1" applyBorder="1" applyAlignment="1" applyProtection="1">
      <alignment horizontal="center" vertical="center"/>
      <protection locked="0"/>
    </xf>
    <xf numFmtId="38" fontId="0" fillId="0" borderId="23" xfId="2" applyFont="1" applyBorder="1" applyAlignment="1" applyProtection="1">
      <alignment horizontal="center" vertical="center"/>
      <protection locked="0"/>
    </xf>
    <xf numFmtId="0" fontId="3" fillId="2" borderId="10" xfId="0" applyFont="1" applyFill="1" applyBorder="1" applyAlignment="1">
      <alignment vertical="center" wrapText="1"/>
    </xf>
    <xf numFmtId="0" fontId="3" fillId="2" borderId="17" xfId="0" applyFont="1" applyFill="1" applyBorder="1" applyAlignment="1">
      <alignment vertical="center" wrapText="1"/>
    </xf>
    <xf numFmtId="0" fontId="0" fillId="0" borderId="22"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3" fillId="2" borderId="10"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4"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0" borderId="2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9" fillId="2" borderId="0" xfId="0" applyFont="1" applyFill="1" applyAlignment="1">
      <alignment horizontal="left" vertical="top" wrapText="1"/>
    </xf>
  </cellXfs>
  <cellStyles count="3">
    <cellStyle name="ハイパーリンク" xfId="1" builtinId="8"/>
    <cellStyle name="桁区切り" xfId="2" builtinId="6"/>
    <cellStyle name="標準" xfId="0" builtinId="0"/>
  </cellStyles>
  <dxfs count="118">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000000"/>
      <color rgb="FFFFFFF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1637153</xdr:colOff>
      <xdr:row>96</xdr:row>
      <xdr:rowOff>75169</xdr:rowOff>
    </xdr:from>
    <xdr:to>
      <xdr:col>4</xdr:col>
      <xdr:colOff>2604053</xdr:colOff>
      <xdr:row>96</xdr:row>
      <xdr:rowOff>1042377</xdr:rowOff>
    </xdr:to>
    <xdr:pic>
      <xdr:nvPicPr>
        <xdr:cNvPr id="3" name="図 2">
          <a:extLst>
            <a:ext uri="{FF2B5EF4-FFF2-40B4-BE49-F238E27FC236}">
              <a16:creationId xmlns:a16="http://schemas.microsoft.com/office/drawing/2014/main" id="{88726341-CFBD-5B2E-A05C-9CC2D2EE5D4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189814" y="34073621"/>
          <a:ext cx="966900" cy="967208"/>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331698</xdr:colOff>
      <xdr:row>0</xdr:row>
      <xdr:rowOff>1953409</xdr:rowOff>
    </xdr:from>
    <xdr:to>
      <xdr:col>5</xdr:col>
      <xdr:colOff>708215</xdr:colOff>
      <xdr:row>1</xdr:row>
      <xdr:rowOff>588980</xdr:rowOff>
    </xdr:to>
    <xdr:sp macro="" textlink="">
      <xdr:nvSpPr>
        <xdr:cNvPr id="8" name="吹き出し: 下矢印 7">
          <a:extLst>
            <a:ext uri="{FF2B5EF4-FFF2-40B4-BE49-F238E27FC236}">
              <a16:creationId xmlns:a16="http://schemas.microsoft.com/office/drawing/2014/main" id="{C3FF4496-AEE1-05CD-4077-6A3C7C5E5D23}"/>
            </a:ext>
          </a:extLst>
        </xdr:cNvPr>
        <xdr:cNvSpPr/>
      </xdr:nvSpPr>
      <xdr:spPr>
        <a:xfrm>
          <a:off x="842686" y="1953409"/>
          <a:ext cx="3962400" cy="1181547"/>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「望ましい基準」通りの回答となっている箇所</a:t>
          </a:r>
          <a:r>
            <a:rPr kumimoji="1" lang="ja-JP" altLang="ja-JP" sz="1100">
              <a:solidFill>
                <a:sysClr val="windowText" lastClr="000000"/>
              </a:solidFill>
              <a:effectLst/>
              <a:latin typeface="+mn-lt"/>
              <a:ea typeface="+mn-ea"/>
              <a:cs typeface="+mn-cs"/>
            </a:rPr>
            <a:t>は、</a:t>
          </a:r>
          <a:r>
            <a:rPr kumimoji="1" lang="ja-JP" altLang="ja-JP" sz="1100" b="0">
              <a:solidFill>
                <a:sysClr val="windowText" lastClr="000000"/>
              </a:solidFill>
              <a:effectLst/>
              <a:latin typeface="+mn-lt"/>
              <a:ea typeface="+mn-ea"/>
              <a:cs typeface="+mn-cs"/>
            </a:rPr>
            <a:t>○以外の</a:t>
          </a:r>
          <a:r>
            <a:rPr kumimoji="1" lang="ja-JP" altLang="en-US" sz="1100" b="0">
              <a:solidFill>
                <a:sysClr val="windowText" lastClr="000000"/>
              </a:solidFill>
              <a:effectLst/>
              <a:latin typeface="+mn-lt"/>
              <a:ea typeface="+mn-ea"/>
              <a:cs typeface="+mn-cs"/>
            </a:rPr>
            <a:t>回答セルが濃い灰色</a:t>
          </a:r>
          <a:r>
            <a:rPr kumimoji="1" lang="ja-JP" altLang="ja-JP" sz="1100">
              <a:solidFill>
                <a:sysClr val="windowText" lastClr="000000"/>
              </a:solidFill>
              <a:effectLst/>
              <a:latin typeface="+mn-lt"/>
              <a:ea typeface="+mn-ea"/>
              <a:cs typeface="+mn-cs"/>
            </a:rPr>
            <a:t>になります。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5</xdr:col>
      <xdr:colOff>730624</xdr:colOff>
      <xdr:row>3</xdr:row>
      <xdr:rowOff>26894</xdr:rowOff>
    </xdr:from>
    <xdr:to>
      <xdr:col>15</xdr:col>
      <xdr:colOff>130437</xdr:colOff>
      <xdr:row>12</xdr:row>
      <xdr:rowOff>56925</xdr:rowOff>
    </xdr:to>
    <xdr:sp macro="" textlink="">
      <xdr:nvSpPr>
        <xdr:cNvPr id="9" name="吹き出し: 下矢印 8">
          <a:extLst>
            <a:ext uri="{FF2B5EF4-FFF2-40B4-BE49-F238E27FC236}">
              <a16:creationId xmlns:a16="http://schemas.microsoft.com/office/drawing/2014/main" id="{D48FBE5C-9860-4A65-99C7-0E81B4CC3F58}"/>
            </a:ext>
          </a:extLst>
        </xdr:cNvPr>
        <xdr:cNvSpPr/>
      </xdr:nvSpPr>
      <xdr:spPr>
        <a:xfrm>
          <a:off x="4827495" y="3433482"/>
          <a:ext cx="7916283" cy="2369819"/>
        </a:xfrm>
        <a:prstGeom prst="downArrowCallout">
          <a:avLst>
            <a:gd name="adj1" fmla="val 25000"/>
            <a:gd name="adj2" fmla="val 26183"/>
            <a:gd name="adj3" fmla="val 25000"/>
            <a:gd name="adj4" fmla="val 6497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「望ましい基準」</a:t>
          </a:r>
          <a:r>
            <a:rPr kumimoji="1" lang="ja-JP" altLang="en-US" sz="1100" b="1">
              <a:solidFill>
                <a:sysClr val="windowText" lastClr="000000"/>
              </a:solidFill>
              <a:effectLst/>
              <a:latin typeface="+mn-lt"/>
              <a:ea typeface="+mn-ea"/>
              <a:cs typeface="+mn-cs"/>
            </a:rPr>
            <a:t>より実施回数が多く回答されている箇所</a:t>
          </a:r>
          <a:r>
            <a:rPr kumimoji="1" lang="ja-JP" altLang="en-US" sz="1100">
              <a:solidFill>
                <a:sysClr val="windowText" lastClr="000000"/>
              </a:solidFill>
              <a:effectLst/>
              <a:latin typeface="+mn-lt"/>
              <a:ea typeface="+mn-ea"/>
              <a:cs typeface="+mn-cs"/>
            </a:rPr>
            <a:t>は、全ての回答セルが黄色になります。回答が間違いないかご確認ください。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「望ましい基準」以上の回数を実施することを必須としている場合、基準の回数を超えた分は「○」は選択せず、超音波検査については</a:t>
          </a:r>
          <a:r>
            <a:rPr kumimoji="1" lang="en-US" altLang="ja-JP" sz="1100" b="1">
              <a:solidFill>
                <a:sysClr val="windowText" lastClr="000000"/>
              </a:solidFill>
            </a:rPr>
            <a:t>26</a:t>
          </a:r>
          <a:r>
            <a:rPr kumimoji="1" lang="ja-JP" altLang="en-US" sz="1100" b="1">
              <a:solidFill>
                <a:sysClr val="windowText" lastClr="000000"/>
              </a:solidFill>
            </a:rPr>
            <a:t>行目の「</a:t>
          </a:r>
          <a:r>
            <a:rPr kumimoji="1" lang="en-US" altLang="ja-JP" sz="1100" b="1">
              <a:solidFill>
                <a:sysClr val="windowText" lastClr="000000"/>
              </a:solidFill>
            </a:rPr>
            <a:t>8.</a:t>
          </a:r>
          <a:r>
            <a:rPr kumimoji="1" lang="en-US" altLang="ja-JP" sz="1100" b="1" baseline="0">
              <a:solidFill>
                <a:sysClr val="windowText" lastClr="000000"/>
              </a:solidFill>
            </a:rPr>
            <a:t> </a:t>
          </a:r>
          <a:r>
            <a:rPr kumimoji="1" lang="ja-JP" altLang="en-US" sz="1100" b="1">
              <a:solidFill>
                <a:sysClr val="windowText" lastClr="000000"/>
              </a:solidFill>
            </a:rPr>
            <a:t>超音波検査（全体で計</a:t>
          </a:r>
          <a:r>
            <a:rPr kumimoji="1" lang="en-US" altLang="ja-JP" sz="1100" b="1">
              <a:solidFill>
                <a:sysClr val="windowText" lastClr="000000"/>
              </a:solidFill>
            </a:rPr>
            <a:t>5</a:t>
          </a:r>
          <a:r>
            <a:rPr kumimoji="1" lang="ja-JP" altLang="en-US" sz="1100" b="1">
              <a:solidFill>
                <a:sysClr val="windowText" lastClr="000000"/>
              </a:solidFill>
            </a:rPr>
            <a:t>回目以降）」</a:t>
          </a:r>
          <a:r>
            <a:rPr kumimoji="1" lang="ja-JP" altLang="en-US" sz="1100" b="0">
              <a:solidFill>
                <a:sysClr val="windowText" lastClr="000000"/>
              </a:solidFill>
            </a:rPr>
            <a:t>で「○」を選択し、</a:t>
          </a:r>
          <a:r>
            <a:rPr kumimoji="1" lang="ja-JP" altLang="en-US" sz="1100">
              <a:solidFill>
                <a:sysClr val="windowText" lastClr="000000"/>
              </a:solidFill>
            </a:rPr>
            <a:t>血液型検査や感染症検査を</a:t>
          </a:r>
          <a:r>
            <a:rPr kumimoji="1" lang="en-US" altLang="ja-JP" sz="1100">
              <a:solidFill>
                <a:sysClr val="windowText" lastClr="000000"/>
              </a:solidFill>
            </a:rPr>
            <a:t>2</a:t>
          </a:r>
          <a:r>
            <a:rPr kumimoji="1" lang="ja-JP" altLang="en-US" sz="1100">
              <a:solidFill>
                <a:sysClr val="windowText" lastClr="000000"/>
              </a:solidFill>
            </a:rPr>
            <a:t>回行う場合など、</a:t>
          </a:r>
          <a:r>
            <a:rPr kumimoji="1" lang="ja-JP" altLang="en-US" sz="1100" b="1">
              <a:solidFill>
                <a:sysClr val="windowText" lastClr="000000"/>
              </a:solidFill>
            </a:rPr>
            <a:t>超音波検査以外の検査は</a:t>
          </a:r>
          <a:r>
            <a:rPr kumimoji="1" lang="en-US" altLang="ja-JP" sz="1100" b="1">
              <a:solidFill>
                <a:sysClr val="windowText" lastClr="000000"/>
              </a:solidFill>
            </a:rPr>
            <a:t>30</a:t>
          </a:r>
          <a:r>
            <a:rPr kumimoji="1" lang="ja-JP" altLang="en-US" sz="1100" b="1">
              <a:solidFill>
                <a:sysClr val="windowText" lastClr="000000"/>
              </a:solidFill>
            </a:rPr>
            <a:t>行目の「</a:t>
          </a:r>
          <a:r>
            <a:rPr kumimoji="1" lang="en-US" altLang="ja-JP" sz="1100" b="1">
              <a:solidFill>
                <a:sysClr val="windowText" lastClr="000000"/>
              </a:solidFill>
            </a:rPr>
            <a:t>※</a:t>
          </a:r>
          <a:r>
            <a:rPr kumimoji="1" lang="ja-JP" altLang="en-US" sz="1100" b="1">
              <a:solidFill>
                <a:sysClr val="windowText" lastClr="000000"/>
              </a:solidFill>
            </a:rPr>
            <a:t>その他」</a:t>
          </a:r>
          <a:r>
            <a:rPr kumimoji="1" lang="ja-JP" altLang="en-US" sz="1100">
              <a:solidFill>
                <a:sysClr val="windowText" lastClr="000000"/>
              </a:solidFill>
            </a:rPr>
            <a:t>で該当する回の欄に検査名をご記載ください。（記載文例：「当院では○○検査は○週頃に実施している」）</a:t>
          </a:r>
        </a:p>
      </xdr:txBody>
    </xdr:sp>
    <xdr:clientData/>
  </xdr:twoCellAnchor>
  <xdr:twoCellAnchor>
    <xdr:from>
      <xdr:col>7</xdr:col>
      <xdr:colOff>851646</xdr:colOff>
      <xdr:row>0</xdr:row>
      <xdr:rowOff>967739</xdr:rowOff>
    </xdr:from>
    <xdr:to>
      <xdr:col>17</xdr:col>
      <xdr:colOff>16136</xdr:colOff>
      <xdr:row>1</xdr:row>
      <xdr:rowOff>594360</xdr:rowOff>
    </xdr:to>
    <xdr:sp macro="" textlink="">
      <xdr:nvSpPr>
        <xdr:cNvPr id="10" name="吹き出し: 下矢印 9">
          <a:extLst>
            <a:ext uri="{FF2B5EF4-FFF2-40B4-BE49-F238E27FC236}">
              <a16:creationId xmlns:a16="http://schemas.microsoft.com/office/drawing/2014/main" id="{B953A73A-DE81-4A5D-9B1A-55FCEA12E930}"/>
            </a:ext>
          </a:extLst>
        </xdr:cNvPr>
        <xdr:cNvSpPr/>
      </xdr:nvSpPr>
      <xdr:spPr>
        <a:xfrm>
          <a:off x="6651811" y="967739"/>
          <a:ext cx="7680960" cy="2172597"/>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「望ましい基準」</a:t>
          </a:r>
          <a:r>
            <a:rPr kumimoji="1" lang="ja-JP" altLang="en-US" sz="1100" b="1">
              <a:solidFill>
                <a:sysClr val="windowText" lastClr="000000"/>
              </a:solidFill>
              <a:effectLst/>
              <a:latin typeface="+mn-lt"/>
              <a:ea typeface="+mn-ea"/>
              <a:cs typeface="+mn-cs"/>
            </a:rPr>
            <a:t>では実施が想定されていない期間（回答セルが薄い灰色になっている箇所）に回答がある箇所</a:t>
          </a:r>
          <a:r>
            <a:rPr kumimoji="1" lang="ja-JP" altLang="en-US" sz="1100">
              <a:solidFill>
                <a:sysClr val="windowText" lastClr="000000"/>
              </a:solidFill>
              <a:effectLst/>
              <a:latin typeface="+mn-lt"/>
              <a:ea typeface="+mn-ea"/>
              <a:cs typeface="+mn-cs"/>
            </a:rPr>
            <a:t>は、全ての回答セルが黄色になります。回答が間違いないかご確認ください。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「望ましい基準」外の期間に実施することを必須としている場合</a:t>
          </a:r>
          <a:r>
            <a:rPr kumimoji="1" lang="ja-JP" altLang="en-US" sz="1100">
              <a:solidFill>
                <a:sysClr val="windowText" lastClr="000000"/>
              </a:solidFill>
            </a:rPr>
            <a:t>、</a:t>
          </a:r>
          <a:r>
            <a:rPr kumimoji="1" lang="ja-JP" altLang="en-US" sz="1100" b="1">
              <a:solidFill>
                <a:sysClr val="windowText" lastClr="000000"/>
              </a:solidFill>
            </a:rPr>
            <a:t>基準外の期間には「○」は選択せず、</a:t>
          </a:r>
          <a:r>
            <a:rPr kumimoji="1" lang="en-US" altLang="ja-JP" sz="1100" b="1">
              <a:solidFill>
                <a:sysClr val="windowText" lastClr="000000"/>
              </a:solidFill>
            </a:rPr>
            <a:t>30</a:t>
          </a:r>
          <a:r>
            <a:rPr kumimoji="1" lang="ja-JP" altLang="en-US" sz="1100" b="1">
              <a:solidFill>
                <a:sysClr val="windowText" lastClr="000000"/>
              </a:solidFill>
            </a:rPr>
            <a:t>行目の「</a:t>
          </a:r>
          <a:r>
            <a:rPr kumimoji="1" lang="en-US" altLang="ja-JP" sz="1100" b="1">
              <a:solidFill>
                <a:sysClr val="windowText" lastClr="000000"/>
              </a:solidFill>
            </a:rPr>
            <a:t>※</a:t>
          </a:r>
          <a:r>
            <a:rPr kumimoji="1" lang="ja-JP" altLang="en-US" sz="1100" b="1">
              <a:solidFill>
                <a:sysClr val="windowText" lastClr="000000"/>
              </a:solidFill>
            </a:rPr>
            <a:t>その他」</a:t>
          </a:r>
          <a:r>
            <a:rPr kumimoji="1" lang="ja-JP" altLang="en-US" sz="1100">
              <a:solidFill>
                <a:sysClr val="windowText" lastClr="000000"/>
              </a:solidFill>
            </a:rPr>
            <a:t>で該当する回の欄に検査名をご記載ください。（記載文例：「当院では○○検査は○週頃に実施している」）</a:t>
          </a:r>
        </a:p>
      </xdr:txBody>
    </xdr:sp>
    <xdr:clientData/>
  </xdr:twoCellAnchor>
  <xdr:twoCellAnchor>
    <xdr:from>
      <xdr:col>10</xdr:col>
      <xdr:colOff>510540</xdr:colOff>
      <xdr:row>11</xdr:row>
      <xdr:rowOff>205740</xdr:rowOff>
    </xdr:from>
    <xdr:to>
      <xdr:col>11</xdr:col>
      <xdr:colOff>45720</xdr:colOff>
      <xdr:row>13</xdr:row>
      <xdr:rowOff>99060</xdr:rowOff>
    </xdr:to>
    <xdr:sp macro="" textlink="">
      <xdr:nvSpPr>
        <xdr:cNvPr id="3" name="乗算記号 2">
          <a:extLst>
            <a:ext uri="{FF2B5EF4-FFF2-40B4-BE49-F238E27FC236}">
              <a16:creationId xmlns:a16="http://schemas.microsoft.com/office/drawing/2014/main" id="{480B1A11-289B-421B-937A-736D3C7DD167}"/>
            </a:ext>
          </a:extLst>
        </xdr:cNvPr>
        <xdr:cNvSpPr/>
      </xdr:nvSpPr>
      <xdr:spPr>
        <a:xfrm>
          <a:off x="8884920" y="5684520"/>
          <a:ext cx="388620" cy="411480"/>
        </a:xfrm>
        <a:prstGeom prst="mathMultiply">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510540</xdr:colOff>
      <xdr:row>1</xdr:row>
      <xdr:rowOff>556260</xdr:rowOff>
    </xdr:from>
    <xdr:to>
      <xdr:col>13</xdr:col>
      <xdr:colOff>38100</xdr:colOff>
      <xdr:row>3</xdr:row>
      <xdr:rowOff>106680</xdr:rowOff>
    </xdr:to>
    <xdr:sp macro="" textlink="">
      <xdr:nvSpPr>
        <xdr:cNvPr id="4" name="乗算記号 3">
          <a:extLst>
            <a:ext uri="{FF2B5EF4-FFF2-40B4-BE49-F238E27FC236}">
              <a16:creationId xmlns:a16="http://schemas.microsoft.com/office/drawing/2014/main" id="{0E037E2E-75C9-4878-98B0-EEAD5F07D365}"/>
            </a:ext>
          </a:extLst>
        </xdr:cNvPr>
        <xdr:cNvSpPr/>
      </xdr:nvSpPr>
      <xdr:spPr>
        <a:xfrm>
          <a:off x="10591800" y="3101340"/>
          <a:ext cx="381000" cy="411480"/>
        </a:xfrm>
        <a:prstGeom prst="mathMultiply">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71719</xdr:colOff>
      <xdr:row>13</xdr:row>
      <xdr:rowOff>161365</xdr:rowOff>
    </xdr:from>
    <xdr:to>
      <xdr:col>10</xdr:col>
      <xdr:colOff>842683</xdr:colOff>
      <xdr:row>30</xdr:row>
      <xdr:rowOff>44823</xdr:rowOff>
    </xdr:to>
    <xdr:sp macro="" textlink="">
      <xdr:nvSpPr>
        <xdr:cNvPr id="2" name="吹き出し: 下矢印 1">
          <a:extLst>
            <a:ext uri="{FF2B5EF4-FFF2-40B4-BE49-F238E27FC236}">
              <a16:creationId xmlns:a16="http://schemas.microsoft.com/office/drawing/2014/main" id="{94D297F4-F203-4312-BB1D-89461D384613}"/>
            </a:ext>
          </a:extLst>
        </xdr:cNvPr>
        <xdr:cNvSpPr/>
      </xdr:nvSpPr>
      <xdr:spPr>
        <a:xfrm>
          <a:off x="2465295" y="6167718"/>
          <a:ext cx="6732494" cy="7619999"/>
        </a:xfrm>
        <a:prstGeom prst="downArrowCallout">
          <a:avLst>
            <a:gd name="adj1" fmla="val 7615"/>
            <a:gd name="adj2" fmla="val 8169"/>
            <a:gd name="adj3" fmla="val 12985"/>
            <a:gd name="adj4" fmla="val 2331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各回の金額が分かる場合には、</a:t>
          </a:r>
          <a:r>
            <a:rPr kumimoji="1" lang="en-US" altLang="ja-JP" sz="1100" b="1">
              <a:solidFill>
                <a:sysClr val="windowText" lastClr="000000"/>
              </a:solidFill>
            </a:rPr>
            <a:t>31</a:t>
          </a:r>
          <a:r>
            <a:rPr kumimoji="1" lang="ja-JP" altLang="en-US" sz="1100" b="1">
              <a:solidFill>
                <a:sysClr val="windowText" lastClr="000000"/>
              </a:solidFill>
            </a:rPr>
            <a:t>行目にご回答いただき、分からない場合は</a:t>
          </a:r>
          <a:r>
            <a:rPr kumimoji="1" lang="en-US" altLang="ja-JP" sz="1100" b="1">
              <a:solidFill>
                <a:sysClr val="windowText" lastClr="000000"/>
              </a:solidFill>
            </a:rPr>
            <a:t>32</a:t>
          </a:r>
          <a:r>
            <a:rPr kumimoji="1" lang="ja-JP" altLang="en-US" sz="1100" b="1">
              <a:solidFill>
                <a:sysClr val="windowText" lastClr="000000"/>
              </a:solidFill>
            </a:rPr>
            <a:t>行目の合計金額のみご回答ください。</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助産所の場合は、嘱託医・嘱託医療機関で実施する回の検査項目・検査費用についてもご回答ください。</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嘱託医・嘱託医療機関における健康診査内容について、検査項目は分かるが、金額が分からない場合は、嘱託医・嘱託医療機関にご確認いただきご回答いただくか、おおよその金額等でご回答ください。</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rPr>
            <a:t>※</a:t>
          </a:r>
          <a:r>
            <a:rPr kumimoji="1" lang="ja-JP" altLang="en-US" sz="1100" b="0">
              <a:solidFill>
                <a:sysClr val="windowText" lastClr="000000"/>
              </a:solidFill>
            </a:rPr>
            <a:t>助産所の場合は、必ず「嘱託医・嘱託医療機関で受診する項目についても記載しています」と注釈を入れさせていただきます。</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0</xdr:row>
      <xdr:rowOff>480060</xdr:rowOff>
    </xdr:from>
    <xdr:to>
      <xdr:col>2</xdr:col>
      <xdr:colOff>1051560</xdr:colOff>
      <xdr:row>3</xdr:row>
      <xdr:rowOff>434340</xdr:rowOff>
    </xdr:to>
    <xdr:pic>
      <xdr:nvPicPr>
        <xdr:cNvPr id="4" name="図 3">
          <a:extLst>
            <a:ext uri="{FF2B5EF4-FFF2-40B4-BE49-F238E27FC236}">
              <a16:creationId xmlns:a16="http://schemas.microsoft.com/office/drawing/2014/main" id="{0C26C931-92AD-035D-B9D5-28984106BC0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880860" y="480060"/>
          <a:ext cx="899160" cy="899160"/>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C153-2BC4-4B9F-A2C9-D5D873FD4527}">
  <sheetPr codeName="Sheet3">
    <tabColor rgb="FFFFFF00"/>
    <pageSetUpPr fitToPage="1"/>
  </sheetPr>
  <dimension ref="A1:T221"/>
  <sheetViews>
    <sheetView showGridLines="0" tabSelected="1" view="pageBreakPreview" zoomScale="85" zoomScaleNormal="70" zoomScaleSheetLayoutView="85" workbookViewId="0">
      <pane ySplit="6" topLeftCell="A7" activePane="bottomLeft" state="frozen"/>
      <selection activeCell="C1" sqref="C1"/>
      <selection pane="bottomLeft"/>
    </sheetView>
  </sheetViews>
  <sheetFormatPr defaultColWidth="8.69921875" defaultRowHeight="37.5" customHeight="1"/>
  <cols>
    <col min="1" max="2" width="1.69921875" style="3" customWidth="1"/>
    <col min="3" max="5" width="34.69921875" style="53" customWidth="1"/>
    <col min="6" max="6" width="5.59765625" style="118" customWidth="1"/>
    <col min="7" max="7" width="40.69921875" style="3" customWidth="1"/>
    <col min="8" max="8" width="5.59765625" style="3" bestFit="1" customWidth="1"/>
    <col min="9" max="9" width="1.69921875" style="3" customWidth="1"/>
    <col min="10" max="10" width="3.296875" style="197" hidden="1" customWidth="1"/>
    <col min="11" max="11" width="20.69921875" style="197" hidden="1" customWidth="1"/>
    <col min="12" max="12" width="4.59765625" style="194" hidden="1" customWidth="1"/>
    <col min="13" max="13" width="19.19921875" style="196" hidden="1" customWidth="1"/>
    <col min="14" max="14" width="3.8984375" style="205" hidden="1" customWidth="1"/>
    <col min="15" max="15" width="8.796875" style="205" customWidth="1"/>
    <col min="16" max="18" width="8.796875" style="195" customWidth="1"/>
    <col min="19" max="19" width="8.69921875" style="59"/>
    <col min="20" max="16384" width="8.69921875" style="3"/>
  </cols>
  <sheetData>
    <row r="1" spans="2:20" s="1" customFormat="1" ht="25.2" customHeight="1">
      <c r="C1" s="227" t="s">
        <v>828</v>
      </c>
      <c r="D1" s="227"/>
      <c r="E1" s="227"/>
      <c r="F1" s="227"/>
      <c r="G1" s="227"/>
      <c r="H1" s="2"/>
      <c r="J1" s="191"/>
      <c r="K1" s="192" t="s">
        <v>256</v>
      </c>
      <c r="L1" s="193">
        <f>IF($N$7="病院",1,0)</f>
        <v>0</v>
      </c>
      <c r="M1" s="192" t="s">
        <v>258</v>
      </c>
      <c r="N1" s="192">
        <f>IF(COUNTIF($N$8:$N$10,"○")&gt;0,1,0)</f>
        <v>0</v>
      </c>
      <c r="O1" s="194"/>
      <c r="P1" s="195"/>
      <c r="Q1" s="195"/>
      <c r="R1" s="195"/>
      <c r="S1" s="59"/>
    </row>
    <row r="2" spans="2:20" s="1" customFormat="1" ht="27" customHeight="1">
      <c r="B2" s="234" t="s">
        <v>829</v>
      </c>
      <c r="C2" s="234"/>
      <c r="D2" s="234"/>
      <c r="E2" s="234"/>
      <c r="F2" s="234"/>
      <c r="G2" s="234"/>
      <c r="H2" s="234"/>
      <c r="J2" s="191"/>
      <c r="K2" s="192" t="s">
        <v>689</v>
      </c>
      <c r="L2" s="192">
        <f>IF(OR($N$7="病院",$N$7="有床診療所",$N$7="無床診療所"),1,0)</f>
        <v>0</v>
      </c>
      <c r="M2" s="192" t="s">
        <v>259</v>
      </c>
      <c r="N2" s="192">
        <f>IF(OR($N$11="希望による無痛分娩可能",$N$11="医学的適応のみ対応可能"),1,0)</f>
        <v>0</v>
      </c>
      <c r="O2" s="196"/>
      <c r="P2" s="195"/>
      <c r="Q2" s="195"/>
      <c r="R2" s="195"/>
      <c r="S2" s="59"/>
    </row>
    <row r="3" spans="2:20" s="1" customFormat="1" ht="27" customHeight="1">
      <c r="B3" s="234"/>
      <c r="C3" s="234"/>
      <c r="D3" s="234"/>
      <c r="E3" s="234"/>
      <c r="F3" s="234"/>
      <c r="G3" s="234"/>
      <c r="H3" s="234"/>
      <c r="J3" s="191"/>
      <c r="K3" s="192" t="s">
        <v>690</v>
      </c>
      <c r="L3" s="192">
        <f>IF(OR($N$7="病院",$N$7="有床診療所",$N$7="有床助産所"),1,0)</f>
        <v>0</v>
      </c>
      <c r="M3" s="192" t="s">
        <v>260</v>
      </c>
      <c r="N3" s="192">
        <f>IF($N$12="あり",1,0)</f>
        <v>0</v>
      </c>
      <c r="O3" s="196"/>
      <c r="P3" s="195"/>
      <c r="Q3" s="195"/>
      <c r="R3" s="195"/>
      <c r="S3" s="59"/>
    </row>
    <row r="4" spans="2:20" s="1" customFormat="1" ht="27" customHeight="1">
      <c r="B4" s="234"/>
      <c r="C4" s="234"/>
      <c r="D4" s="234"/>
      <c r="E4" s="234"/>
      <c r="F4" s="234"/>
      <c r="G4" s="234"/>
      <c r="H4" s="234"/>
      <c r="J4" s="191"/>
      <c r="K4" s="193" t="s">
        <v>691</v>
      </c>
      <c r="L4" s="193">
        <f>IF(OR($N$7="有床助産所",$N$7="無床助産所"),1,0)</f>
        <v>0</v>
      </c>
      <c r="M4" s="192" t="s">
        <v>810</v>
      </c>
      <c r="N4" s="192">
        <f>COUNTA($G$8:$G$216)-2</f>
        <v>0</v>
      </c>
      <c r="O4" s="196"/>
      <c r="P4" s="195"/>
      <c r="Q4" s="195"/>
      <c r="R4" s="195"/>
      <c r="S4" s="59"/>
    </row>
    <row r="5" spans="2:20" ht="27" customHeight="1" thickBot="1">
      <c r="B5" s="234"/>
      <c r="C5" s="234"/>
      <c r="D5" s="234"/>
      <c r="E5" s="234"/>
      <c r="F5" s="234"/>
      <c r="G5" s="234"/>
      <c r="H5" s="234"/>
      <c r="K5" s="192" t="s">
        <v>257</v>
      </c>
      <c r="L5" s="193">
        <f>IF($N$7="有床助産所",1,0)</f>
        <v>0</v>
      </c>
      <c r="M5" s="192" t="s">
        <v>775</v>
      </c>
      <c r="N5" s="192">
        <f>IF(OR($N$7="病院",$N$7="有床診療所"),1,0)</f>
        <v>0</v>
      </c>
      <c r="O5" s="196"/>
    </row>
    <row r="6" spans="2:20" ht="19.95" customHeight="1" thickBot="1">
      <c r="B6" s="228" t="s">
        <v>22</v>
      </c>
      <c r="C6" s="229"/>
      <c r="D6" s="229"/>
      <c r="E6" s="229"/>
      <c r="F6" s="105" t="s">
        <v>355</v>
      </c>
      <c r="G6" s="4" t="s">
        <v>23</v>
      </c>
      <c r="H6" s="5" t="s">
        <v>101</v>
      </c>
      <c r="J6" s="197" t="s">
        <v>687</v>
      </c>
      <c r="K6" s="198"/>
      <c r="L6" s="199"/>
      <c r="M6" s="197" t="s">
        <v>156</v>
      </c>
      <c r="N6" s="197" t="s">
        <v>688</v>
      </c>
      <c r="P6" s="200"/>
      <c r="Q6" s="200"/>
      <c r="S6" s="195"/>
      <c r="T6" s="201"/>
    </row>
    <row r="7" spans="2:20" ht="22.8" thickBot="1">
      <c r="B7" s="6" t="s">
        <v>25</v>
      </c>
      <c r="C7" s="7"/>
      <c r="D7" s="8"/>
      <c r="E7" s="8"/>
      <c r="F7" s="106"/>
      <c r="G7" s="9"/>
      <c r="H7" s="10"/>
      <c r="K7" s="198"/>
      <c r="L7" s="199"/>
      <c r="M7" s="197" t="s">
        <v>154</v>
      </c>
      <c r="N7" s="197">
        <f>G25</f>
        <v>0</v>
      </c>
      <c r="P7" s="202"/>
      <c r="Q7" s="202"/>
      <c r="S7" s="195"/>
      <c r="T7" s="201"/>
    </row>
    <row r="8" spans="2:20" ht="37.5" customHeight="1" thickBot="1">
      <c r="B8" s="11"/>
      <c r="C8" s="230" t="s">
        <v>33</v>
      </c>
      <c r="D8" s="12" t="s">
        <v>247</v>
      </c>
      <c r="E8" s="63"/>
      <c r="F8" s="68"/>
      <c r="G8" s="54"/>
      <c r="H8" s="13"/>
      <c r="J8" s="197" t="s">
        <v>157</v>
      </c>
      <c r="K8" s="198"/>
      <c r="L8" s="199"/>
      <c r="M8" s="197" t="s">
        <v>155</v>
      </c>
      <c r="N8" s="197">
        <f>G86</f>
        <v>0</v>
      </c>
      <c r="P8" s="202"/>
      <c r="Q8" s="202"/>
      <c r="S8" s="195"/>
      <c r="T8" s="201"/>
    </row>
    <row r="9" spans="2:20" ht="37.5" customHeight="1" thickBot="1">
      <c r="B9" s="14"/>
      <c r="C9" s="231"/>
      <c r="D9" s="12" t="s">
        <v>248</v>
      </c>
      <c r="E9" s="63"/>
      <c r="F9" s="107"/>
      <c r="G9" s="54"/>
      <c r="H9" s="15"/>
      <c r="J9" s="197" t="s">
        <v>157</v>
      </c>
      <c r="K9" s="198"/>
      <c r="L9" s="199"/>
      <c r="M9" s="197"/>
      <c r="N9" s="197">
        <f>G87</f>
        <v>0</v>
      </c>
      <c r="P9" s="202"/>
      <c r="Q9" s="202"/>
      <c r="S9" s="195"/>
      <c r="T9" s="201"/>
    </row>
    <row r="10" spans="2:20" ht="20.399999999999999" customHeight="1" thickBot="1">
      <c r="B10" s="11"/>
      <c r="C10" s="221" t="s">
        <v>32</v>
      </c>
      <c r="D10" s="12" t="s">
        <v>249</v>
      </c>
      <c r="E10" s="63"/>
      <c r="F10" s="69"/>
      <c r="G10" s="54"/>
      <c r="H10" s="15"/>
      <c r="J10" s="197" t="s">
        <v>157</v>
      </c>
      <c r="K10" s="198"/>
      <c r="L10" s="199"/>
      <c r="M10" s="197"/>
      <c r="N10" s="197">
        <f>G88</f>
        <v>0</v>
      </c>
      <c r="P10" s="202"/>
      <c r="Q10" s="202"/>
      <c r="S10" s="195"/>
      <c r="T10" s="201"/>
    </row>
    <row r="11" spans="2:20" ht="20.399999999999999" thickBot="1">
      <c r="B11" s="16"/>
      <c r="C11" s="226"/>
      <c r="D11" s="12" t="s">
        <v>250</v>
      </c>
      <c r="E11" s="63"/>
      <c r="F11" s="108"/>
      <c r="G11" s="54"/>
      <c r="H11" s="15"/>
      <c r="J11" s="197" t="s">
        <v>157</v>
      </c>
      <c r="K11" s="198"/>
      <c r="L11" s="199"/>
      <c r="M11" s="203" t="s">
        <v>169</v>
      </c>
      <c r="N11" s="197">
        <f>G151</f>
        <v>0</v>
      </c>
      <c r="P11" s="202"/>
      <c r="Q11" s="202"/>
      <c r="S11" s="195"/>
      <c r="T11" s="201"/>
    </row>
    <row r="12" spans="2:20" ht="37.5" customHeight="1" thickBot="1">
      <c r="B12" s="14"/>
      <c r="C12" s="222"/>
      <c r="D12" s="220" t="s">
        <v>809</v>
      </c>
      <c r="E12" s="216"/>
      <c r="F12" s="108"/>
      <c r="G12" s="54"/>
      <c r="H12" s="15"/>
      <c r="J12" s="197" t="s">
        <v>157</v>
      </c>
      <c r="K12" s="198"/>
      <c r="L12" s="199"/>
      <c r="M12" s="203" t="s">
        <v>170</v>
      </c>
      <c r="N12" s="197">
        <f>G196</f>
        <v>0</v>
      </c>
      <c r="P12" s="202"/>
      <c r="Q12" s="202"/>
      <c r="S12" s="195"/>
      <c r="T12" s="201"/>
    </row>
    <row r="13" spans="2:20" ht="37.5" customHeight="1" thickBot="1">
      <c r="B13" s="11"/>
      <c r="C13" s="221" t="s">
        <v>102</v>
      </c>
      <c r="D13" s="220" t="s">
        <v>103</v>
      </c>
      <c r="E13" s="216"/>
      <c r="F13" s="109"/>
      <c r="G13" s="54"/>
      <c r="H13" s="15"/>
      <c r="J13" s="197" t="s">
        <v>157</v>
      </c>
      <c r="K13" s="198"/>
      <c r="L13" s="199"/>
      <c r="M13" s="204"/>
      <c r="S13" s="195"/>
      <c r="T13" s="201"/>
    </row>
    <row r="14" spans="2:20" ht="37.5" customHeight="1" thickBot="1">
      <c r="B14" s="16"/>
      <c r="C14" s="226"/>
      <c r="D14" s="12" t="s">
        <v>251</v>
      </c>
      <c r="E14" s="63"/>
      <c r="F14" s="108"/>
      <c r="G14" s="54"/>
      <c r="H14" s="15"/>
      <c r="J14" s="191" t="s">
        <v>157</v>
      </c>
      <c r="K14" s="198"/>
      <c r="L14" s="199"/>
      <c r="S14" s="195"/>
      <c r="T14" s="201"/>
    </row>
    <row r="15" spans="2:20" ht="37.5" customHeight="1" thickBot="1">
      <c r="B15" s="14"/>
      <c r="C15" s="222"/>
      <c r="D15" s="232" t="s">
        <v>252</v>
      </c>
      <c r="E15" s="233"/>
      <c r="F15" s="107"/>
      <c r="G15" s="55"/>
      <c r="H15" s="18"/>
      <c r="J15" s="197" t="s">
        <v>157</v>
      </c>
      <c r="K15" s="198"/>
      <c r="L15" s="199"/>
      <c r="O15" s="194"/>
      <c r="S15" s="195"/>
      <c r="T15" s="201"/>
    </row>
    <row r="16" spans="2:20" customFormat="1" ht="19.95" customHeight="1">
      <c r="C16" s="19"/>
      <c r="D16" s="19"/>
      <c r="E16" s="19"/>
      <c r="F16" s="110"/>
      <c r="G16" s="20"/>
      <c r="J16" s="197"/>
      <c r="K16" s="198"/>
      <c r="L16" s="199"/>
      <c r="M16" s="196"/>
      <c r="N16" s="205"/>
      <c r="O16" s="194"/>
      <c r="P16" s="195"/>
      <c r="Q16" s="206"/>
      <c r="R16" s="206"/>
      <c r="S16" s="206"/>
      <c r="T16" s="19"/>
    </row>
    <row r="17" spans="1:20" ht="22.8" thickBot="1">
      <c r="B17" s="6" t="s">
        <v>24</v>
      </c>
      <c r="C17" s="7"/>
      <c r="D17" s="21"/>
      <c r="E17" s="8"/>
      <c r="F17" s="111"/>
      <c r="G17" s="22"/>
      <c r="H17" s="23"/>
      <c r="K17" s="198"/>
      <c r="L17" s="199"/>
      <c r="P17" s="206"/>
      <c r="S17" s="195"/>
      <c r="T17" s="201"/>
    </row>
    <row r="18" spans="1:20" ht="20.399999999999999" customHeight="1" thickBot="1">
      <c r="B18" s="24"/>
      <c r="C18" s="215" t="s">
        <v>193</v>
      </c>
      <c r="D18" s="215"/>
      <c r="E18" s="216"/>
      <c r="F18" s="73" t="s">
        <v>767</v>
      </c>
      <c r="G18" s="55"/>
      <c r="H18" s="25"/>
      <c r="J18" s="197" t="s">
        <v>157</v>
      </c>
      <c r="K18" s="207"/>
      <c r="L18" s="199"/>
      <c r="S18" s="195"/>
      <c r="T18" s="201"/>
    </row>
    <row r="19" spans="1:20" ht="20.399999999999999" customHeight="1" thickBot="1">
      <c r="B19" s="11"/>
      <c r="C19" s="221" t="s">
        <v>194</v>
      </c>
      <c r="D19" s="12" t="s">
        <v>31</v>
      </c>
      <c r="E19" s="63"/>
      <c r="F19" s="73" t="s">
        <v>767</v>
      </c>
      <c r="G19" s="55"/>
      <c r="H19" s="15"/>
      <c r="J19" s="197" t="s">
        <v>157</v>
      </c>
      <c r="K19" s="208"/>
      <c r="L19" s="209"/>
      <c r="N19" s="210"/>
      <c r="O19" s="210"/>
      <c r="S19" s="195"/>
      <c r="T19" s="201"/>
    </row>
    <row r="20" spans="1:20" ht="20.399999999999999" thickBot="1">
      <c r="B20" s="16"/>
      <c r="C20" s="226"/>
      <c r="D20" s="12" t="s">
        <v>26</v>
      </c>
      <c r="E20" s="63"/>
      <c r="F20" s="108"/>
      <c r="G20" s="55"/>
      <c r="H20" s="15"/>
      <c r="J20" s="197" t="s">
        <v>157</v>
      </c>
      <c r="K20" s="207"/>
      <c r="L20" s="199"/>
      <c r="S20" s="195"/>
      <c r="T20" s="201"/>
    </row>
    <row r="21" spans="1:20" ht="20.399999999999999" thickBot="1">
      <c r="B21" s="16"/>
      <c r="C21" s="226"/>
      <c r="D21" s="26" t="s">
        <v>27</v>
      </c>
      <c r="E21" s="44"/>
      <c r="F21" s="108"/>
      <c r="G21" s="55"/>
      <c r="H21" s="15"/>
      <c r="J21" s="197" t="s">
        <v>157</v>
      </c>
      <c r="K21" s="207"/>
      <c r="L21" s="199"/>
      <c r="S21" s="195"/>
      <c r="T21" s="201"/>
    </row>
    <row r="22" spans="1:20" ht="20.399999999999999" thickBot="1">
      <c r="B22" s="16"/>
      <c r="C22" s="226"/>
      <c r="D22" s="12" t="s">
        <v>28</v>
      </c>
      <c r="E22" s="63"/>
      <c r="F22" s="108"/>
      <c r="G22" s="55"/>
      <c r="H22" s="15"/>
      <c r="J22" s="197" t="s">
        <v>157</v>
      </c>
      <c r="K22" s="207"/>
      <c r="L22" s="199"/>
      <c r="S22" s="195"/>
      <c r="T22" s="201"/>
    </row>
    <row r="23" spans="1:20" ht="20.399999999999999" thickBot="1">
      <c r="B23" s="16"/>
      <c r="C23" s="226"/>
      <c r="D23" s="12" t="s">
        <v>29</v>
      </c>
      <c r="E23" s="63"/>
      <c r="F23" s="108"/>
      <c r="G23" s="55"/>
      <c r="H23" s="15"/>
      <c r="J23" s="197" t="s">
        <v>157</v>
      </c>
      <c r="K23" s="207"/>
      <c r="L23" s="199"/>
      <c r="N23" s="196"/>
      <c r="O23" s="196"/>
      <c r="S23" s="195"/>
      <c r="T23" s="201"/>
    </row>
    <row r="24" spans="1:20" ht="20.399999999999999" thickBot="1">
      <c r="B24" s="14"/>
      <c r="C24" s="222"/>
      <c r="D24" s="28" t="s">
        <v>30</v>
      </c>
      <c r="E24" s="45"/>
      <c r="F24" s="112"/>
      <c r="G24" s="55"/>
      <c r="H24" s="15"/>
      <c r="J24" s="197" t="s">
        <v>157</v>
      </c>
      <c r="K24" s="207"/>
      <c r="L24" s="199"/>
      <c r="N24" s="196"/>
      <c r="O24" s="196"/>
    </row>
    <row r="25" spans="1:20" ht="20.399999999999999" customHeight="1" thickBot="1">
      <c r="B25" s="11"/>
      <c r="C25" s="221" t="s">
        <v>233</v>
      </c>
      <c r="D25" s="220" t="s">
        <v>234</v>
      </c>
      <c r="E25" s="216"/>
      <c r="F25" s="73" t="s">
        <v>767</v>
      </c>
      <c r="G25" s="54"/>
      <c r="H25" s="15"/>
      <c r="J25" s="197" t="s">
        <v>157</v>
      </c>
      <c r="K25" s="207"/>
      <c r="L25" s="199"/>
      <c r="N25" s="196"/>
      <c r="O25" s="196"/>
    </row>
    <row r="26" spans="1:20" ht="20.399999999999999" customHeight="1" thickBot="1">
      <c r="B26" s="14"/>
      <c r="C26" s="222"/>
      <c r="D26" s="220" t="s">
        <v>235</v>
      </c>
      <c r="E26" s="216"/>
      <c r="F26" s="104"/>
      <c r="G26" s="54"/>
      <c r="H26" s="15"/>
      <c r="J26" s="197" t="s">
        <v>167</v>
      </c>
      <c r="K26" s="207"/>
      <c r="L26" s="199"/>
      <c r="N26" s="196"/>
      <c r="O26" s="196"/>
    </row>
    <row r="27" spans="1:20" ht="37.5" customHeight="1" thickBot="1">
      <c r="B27" s="24"/>
      <c r="C27" s="215" t="s">
        <v>195</v>
      </c>
      <c r="D27" s="215"/>
      <c r="E27" s="216"/>
      <c r="F27" s="73" t="s">
        <v>767</v>
      </c>
      <c r="G27" s="176"/>
      <c r="H27" s="15"/>
      <c r="J27" s="197" t="s">
        <v>253</v>
      </c>
      <c r="K27" s="207"/>
      <c r="L27" s="199"/>
      <c r="N27" s="196"/>
      <c r="O27" s="196"/>
    </row>
    <row r="28" spans="1:20" ht="20.399999999999999" thickBot="1">
      <c r="B28" s="24"/>
      <c r="C28" s="215" t="s">
        <v>196</v>
      </c>
      <c r="D28" s="215"/>
      <c r="E28" s="216"/>
      <c r="F28" s="73" t="s">
        <v>767</v>
      </c>
      <c r="G28" s="54"/>
      <c r="H28" s="15"/>
      <c r="J28" s="197" t="s">
        <v>253</v>
      </c>
      <c r="K28" s="207"/>
      <c r="L28" s="199"/>
      <c r="N28" s="196"/>
      <c r="O28" s="196"/>
    </row>
    <row r="29" spans="1:20" ht="57.6" customHeight="1" thickBot="1">
      <c r="B29" s="24"/>
      <c r="C29" s="215" t="s">
        <v>834</v>
      </c>
      <c r="D29" s="215"/>
      <c r="E29" s="216"/>
      <c r="F29" s="73" t="s">
        <v>767</v>
      </c>
      <c r="G29" s="54"/>
      <c r="H29" s="15"/>
      <c r="J29" s="197" t="s">
        <v>157</v>
      </c>
      <c r="K29" s="207"/>
      <c r="L29" s="199"/>
      <c r="N29" s="196"/>
      <c r="O29" s="196"/>
    </row>
    <row r="30" spans="1:20" ht="20.399999999999999" customHeight="1" thickBot="1">
      <c r="A30" s="29"/>
      <c r="B30" s="30"/>
      <c r="C30" s="221" t="s">
        <v>104</v>
      </c>
      <c r="D30" s="26" t="s">
        <v>34</v>
      </c>
      <c r="E30" s="64" t="s">
        <v>153</v>
      </c>
      <c r="F30" s="73" t="s">
        <v>767</v>
      </c>
      <c r="G30" s="54"/>
      <c r="H30" s="15"/>
      <c r="J30" s="197" t="s">
        <v>157</v>
      </c>
      <c r="K30" s="207"/>
      <c r="L30" s="199"/>
      <c r="N30" s="196"/>
      <c r="O30" s="196"/>
    </row>
    <row r="31" spans="1:20" ht="37.5" customHeight="1" thickBot="1">
      <c r="A31" s="29"/>
      <c r="B31" s="30"/>
      <c r="C31" s="226"/>
      <c r="D31" s="31"/>
      <c r="E31" s="28" t="s">
        <v>106</v>
      </c>
      <c r="F31" s="113"/>
      <c r="G31" s="54"/>
      <c r="H31" s="15"/>
      <c r="J31" s="197" t="s">
        <v>158</v>
      </c>
      <c r="K31" s="207"/>
      <c r="L31" s="199"/>
      <c r="N31" s="196"/>
      <c r="O31" s="196"/>
    </row>
    <row r="32" spans="1:20" ht="20.399999999999999" thickBot="1">
      <c r="A32" s="29"/>
      <c r="B32" s="30"/>
      <c r="C32" s="226"/>
      <c r="D32" s="32" t="s">
        <v>35</v>
      </c>
      <c r="E32" s="12" t="s">
        <v>0</v>
      </c>
      <c r="F32" s="113"/>
      <c r="G32" s="54"/>
      <c r="H32" s="15"/>
      <c r="J32" s="197" t="s">
        <v>157</v>
      </c>
      <c r="K32" s="207"/>
      <c r="L32" s="199"/>
      <c r="N32" s="196"/>
      <c r="O32" s="196"/>
    </row>
    <row r="33" spans="1:15" ht="37.5" customHeight="1" thickBot="1">
      <c r="A33" s="29"/>
      <c r="B33" s="30"/>
      <c r="C33" s="226"/>
      <c r="D33" s="31"/>
      <c r="E33" s="28" t="s">
        <v>106</v>
      </c>
      <c r="F33" s="113"/>
      <c r="G33" s="54"/>
      <c r="H33" s="15"/>
      <c r="J33" s="197" t="s">
        <v>158</v>
      </c>
      <c r="K33" s="207"/>
      <c r="L33" s="199"/>
      <c r="N33" s="196"/>
      <c r="O33" s="196"/>
    </row>
    <row r="34" spans="1:15" ht="20.399999999999999" thickBot="1">
      <c r="A34" s="29"/>
      <c r="B34" s="30"/>
      <c r="C34" s="61"/>
      <c r="D34" s="32" t="s">
        <v>36</v>
      </c>
      <c r="E34" s="64" t="s">
        <v>0</v>
      </c>
      <c r="F34" s="108"/>
      <c r="G34" s="54"/>
      <c r="H34" s="15"/>
      <c r="J34" s="197" t="s">
        <v>157</v>
      </c>
      <c r="K34" s="207"/>
      <c r="L34" s="199"/>
      <c r="N34" s="196"/>
      <c r="O34" s="196"/>
    </row>
    <row r="35" spans="1:15" ht="37.5" customHeight="1" thickBot="1">
      <c r="A35" s="29"/>
      <c r="B35" s="30"/>
      <c r="C35" s="61"/>
      <c r="D35" s="33"/>
      <c r="E35" s="33" t="s">
        <v>106</v>
      </c>
      <c r="F35" s="108"/>
      <c r="G35" s="54"/>
      <c r="H35" s="15"/>
      <c r="J35" s="197" t="s">
        <v>158</v>
      </c>
      <c r="K35" s="207"/>
      <c r="L35" s="199"/>
      <c r="N35" s="196"/>
      <c r="O35" s="196"/>
    </row>
    <row r="36" spans="1:15" ht="20.399999999999999" thickBot="1">
      <c r="A36" s="29"/>
      <c r="B36" s="30"/>
      <c r="C36" s="61"/>
      <c r="D36" s="32" t="s">
        <v>37</v>
      </c>
      <c r="E36" s="64" t="s">
        <v>0</v>
      </c>
      <c r="F36" s="108"/>
      <c r="G36" s="54"/>
      <c r="H36" s="15"/>
      <c r="J36" s="197" t="s">
        <v>157</v>
      </c>
      <c r="K36" s="207"/>
      <c r="L36" s="199"/>
      <c r="N36" s="196"/>
      <c r="O36" s="196"/>
    </row>
    <row r="37" spans="1:15" ht="37.5" customHeight="1" thickBot="1">
      <c r="A37" s="29"/>
      <c r="B37" s="30"/>
      <c r="C37" s="61"/>
      <c r="D37" s="33"/>
      <c r="E37" s="33" t="s">
        <v>106</v>
      </c>
      <c r="F37" s="108"/>
      <c r="G37" s="54"/>
      <c r="H37" s="15"/>
      <c r="J37" s="197" t="s">
        <v>158</v>
      </c>
      <c r="K37" s="207"/>
      <c r="L37" s="199"/>
      <c r="N37" s="196"/>
      <c r="O37" s="196"/>
    </row>
    <row r="38" spans="1:15" ht="20.399999999999999" thickBot="1">
      <c r="A38" s="29"/>
      <c r="B38" s="30"/>
      <c r="C38" s="61"/>
      <c r="D38" s="32" t="s">
        <v>38</v>
      </c>
      <c r="E38" s="64" t="s">
        <v>0</v>
      </c>
      <c r="F38" s="108"/>
      <c r="G38" s="54"/>
      <c r="H38" s="15"/>
      <c r="J38" s="197" t="s">
        <v>157</v>
      </c>
      <c r="K38" s="207"/>
      <c r="L38" s="199"/>
      <c r="N38" s="196"/>
      <c r="O38" s="196"/>
    </row>
    <row r="39" spans="1:15" ht="37.5" customHeight="1" thickBot="1">
      <c r="A39" s="29"/>
      <c r="B39" s="30"/>
      <c r="C39" s="61"/>
      <c r="D39" s="33"/>
      <c r="E39" s="33" t="s">
        <v>106</v>
      </c>
      <c r="F39" s="108"/>
      <c r="G39" s="54"/>
      <c r="H39" s="15"/>
      <c r="J39" s="197" t="s">
        <v>158</v>
      </c>
      <c r="K39" s="207"/>
      <c r="L39" s="199"/>
      <c r="N39" s="196"/>
      <c r="O39" s="196"/>
    </row>
    <row r="40" spans="1:15" ht="20.399999999999999" thickBot="1">
      <c r="A40" s="29"/>
      <c r="B40" s="30"/>
      <c r="C40" s="61"/>
      <c r="D40" s="32" t="s">
        <v>39</v>
      </c>
      <c r="E40" s="64" t="s">
        <v>0</v>
      </c>
      <c r="F40" s="108"/>
      <c r="G40" s="54"/>
      <c r="H40" s="15"/>
      <c r="J40" s="197" t="s">
        <v>157</v>
      </c>
      <c r="K40" s="207"/>
      <c r="L40" s="199"/>
      <c r="N40" s="196"/>
      <c r="O40" s="196"/>
    </row>
    <row r="41" spans="1:15" ht="37.5" customHeight="1" thickBot="1">
      <c r="A41" s="29"/>
      <c r="B41" s="30"/>
      <c r="C41" s="61"/>
      <c r="D41" s="33"/>
      <c r="E41" s="33" t="s">
        <v>106</v>
      </c>
      <c r="F41" s="108"/>
      <c r="G41" s="54"/>
      <c r="H41" s="15"/>
      <c r="J41" s="197" t="s">
        <v>158</v>
      </c>
      <c r="K41" s="207"/>
      <c r="L41" s="199"/>
      <c r="N41" s="196"/>
      <c r="O41" s="196"/>
    </row>
    <row r="42" spans="1:15" ht="20.399999999999999" thickBot="1">
      <c r="A42" s="29"/>
      <c r="B42" s="30"/>
      <c r="C42" s="61"/>
      <c r="D42" s="32" t="s">
        <v>40</v>
      </c>
      <c r="E42" s="64" t="s">
        <v>0</v>
      </c>
      <c r="F42" s="108"/>
      <c r="G42" s="54"/>
      <c r="H42" s="15"/>
      <c r="J42" s="197" t="s">
        <v>157</v>
      </c>
      <c r="K42" s="207"/>
      <c r="L42" s="199"/>
      <c r="N42" s="196"/>
      <c r="O42" s="196"/>
    </row>
    <row r="43" spans="1:15" ht="37.5" customHeight="1" thickBot="1">
      <c r="A43" s="29"/>
      <c r="B43" s="30"/>
      <c r="C43" s="61"/>
      <c r="D43" s="33"/>
      <c r="E43" s="62" t="s">
        <v>106</v>
      </c>
      <c r="F43" s="108"/>
      <c r="G43" s="54"/>
      <c r="H43" s="15"/>
      <c r="J43" s="197" t="s">
        <v>158</v>
      </c>
      <c r="K43" s="207"/>
      <c r="L43" s="199"/>
      <c r="N43" s="196"/>
      <c r="O43" s="196"/>
    </row>
    <row r="44" spans="1:15" ht="20.399999999999999" thickBot="1">
      <c r="A44" s="29"/>
      <c r="B44" s="30"/>
      <c r="C44" s="61"/>
      <c r="D44" s="32" t="s">
        <v>41</v>
      </c>
      <c r="E44" s="64" t="s">
        <v>0</v>
      </c>
      <c r="F44" s="108"/>
      <c r="G44" s="54"/>
      <c r="H44" s="15"/>
      <c r="J44" s="197" t="s">
        <v>157</v>
      </c>
      <c r="K44" s="207"/>
      <c r="L44" s="199"/>
      <c r="N44" s="196"/>
      <c r="O44" s="196"/>
    </row>
    <row r="45" spans="1:15" ht="37.5" customHeight="1" thickBot="1">
      <c r="A45" s="29"/>
      <c r="B45" s="14"/>
      <c r="C45" s="62"/>
      <c r="D45" s="31"/>
      <c r="E45" s="62" t="s">
        <v>106</v>
      </c>
      <c r="F45" s="108"/>
      <c r="G45" s="54"/>
      <c r="H45" s="15"/>
      <c r="J45" s="197" t="s">
        <v>158</v>
      </c>
      <c r="K45" s="207"/>
      <c r="L45" s="199"/>
      <c r="N45" s="196"/>
      <c r="O45" s="196"/>
    </row>
    <row r="46" spans="1:15" ht="20.399999999999999" customHeight="1" thickBot="1">
      <c r="A46" s="29"/>
      <c r="B46" s="30"/>
      <c r="C46" s="221" t="s">
        <v>197</v>
      </c>
      <c r="D46" s="12" t="s">
        <v>42</v>
      </c>
      <c r="E46" s="63"/>
      <c r="F46" s="73" t="s">
        <v>767</v>
      </c>
      <c r="G46" s="54"/>
      <c r="H46" s="15"/>
      <c r="J46" s="197" t="s">
        <v>157</v>
      </c>
      <c r="K46" s="207"/>
      <c r="L46" s="199"/>
      <c r="N46" s="196"/>
      <c r="O46" s="196"/>
    </row>
    <row r="47" spans="1:15" ht="20.399999999999999" thickBot="1">
      <c r="A47" s="29"/>
      <c r="B47" s="30"/>
      <c r="C47" s="226"/>
      <c r="D47" s="217" t="s">
        <v>105</v>
      </c>
      <c r="E47" s="64" t="s">
        <v>44</v>
      </c>
      <c r="F47" s="108"/>
      <c r="G47" s="54"/>
      <c r="H47" s="15"/>
      <c r="J47" s="197" t="s">
        <v>160</v>
      </c>
      <c r="K47" s="207"/>
      <c r="L47" s="199"/>
      <c r="N47" s="196"/>
      <c r="O47" s="196"/>
    </row>
    <row r="48" spans="1:15" ht="20.399999999999999" thickBot="1">
      <c r="A48" s="29"/>
      <c r="B48" s="30"/>
      <c r="C48" s="226"/>
      <c r="D48" s="218"/>
      <c r="E48" s="64" t="s">
        <v>45</v>
      </c>
      <c r="F48" s="108"/>
      <c r="G48" s="54"/>
      <c r="H48" s="15"/>
      <c r="J48" s="197" t="s">
        <v>160</v>
      </c>
      <c r="K48" s="207"/>
      <c r="L48" s="199"/>
      <c r="N48" s="196"/>
      <c r="O48" s="196"/>
    </row>
    <row r="49" spans="1:15" ht="20.399999999999999" thickBot="1">
      <c r="A49" s="29"/>
      <c r="B49" s="30"/>
      <c r="C49" s="61"/>
      <c r="D49" s="34"/>
      <c r="E49" s="62" t="s">
        <v>46</v>
      </c>
      <c r="F49" s="108"/>
      <c r="G49" s="54"/>
      <c r="H49" s="15"/>
      <c r="J49" s="197" t="s">
        <v>160</v>
      </c>
      <c r="K49" s="207"/>
      <c r="L49" s="199"/>
      <c r="N49" s="196"/>
      <c r="O49" s="196"/>
    </row>
    <row r="50" spans="1:15" ht="20.399999999999999" thickBot="1">
      <c r="A50" s="29"/>
      <c r="B50" s="30"/>
      <c r="C50" s="61"/>
      <c r="D50" s="34"/>
      <c r="E50" s="64" t="s">
        <v>198</v>
      </c>
      <c r="F50" s="108"/>
      <c r="G50" s="54"/>
      <c r="H50" s="15"/>
      <c r="J50" s="197" t="s">
        <v>160</v>
      </c>
      <c r="K50" s="207"/>
      <c r="L50" s="199"/>
      <c r="N50" s="196"/>
      <c r="O50" s="196"/>
    </row>
    <row r="51" spans="1:15" ht="37.5" customHeight="1" thickBot="1">
      <c r="A51" s="29"/>
      <c r="B51" s="14"/>
      <c r="C51" s="62"/>
      <c r="D51" s="31"/>
      <c r="E51" s="33" t="s">
        <v>54</v>
      </c>
      <c r="F51" s="107"/>
      <c r="G51" s="54"/>
      <c r="H51" s="15"/>
      <c r="J51" s="197" t="s">
        <v>160</v>
      </c>
      <c r="K51" s="207"/>
      <c r="L51" s="199"/>
      <c r="N51" s="196"/>
      <c r="O51" s="196"/>
    </row>
    <row r="52" spans="1:15" ht="20.399999999999999" customHeight="1" thickBot="1">
      <c r="A52" s="29"/>
      <c r="B52" s="30"/>
      <c r="C52" s="221" t="s">
        <v>199</v>
      </c>
      <c r="D52" s="32" t="s">
        <v>43</v>
      </c>
      <c r="E52" s="37" t="s">
        <v>1</v>
      </c>
      <c r="F52" s="73" t="s">
        <v>767</v>
      </c>
      <c r="G52" s="54"/>
      <c r="H52" s="15"/>
      <c r="J52" s="197" t="s">
        <v>157</v>
      </c>
      <c r="K52" s="207"/>
      <c r="L52" s="199"/>
      <c r="N52" s="196"/>
      <c r="O52" s="196"/>
    </row>
    <row r="53" spans="1:15" ht="20.399999999999999" thickBot="1">
      <c r="A53" s="29"/>
      <c r="B53" s="30"/>
      <c r="C53" s="226"/>
      <c r="D53" s="37"/>
      <c r="E53" s="32" t="s">
        <v>2</v>
      </c>
      <c r="F53" s="108"/>
      <c r="G53" s="54"/>
      <c r="H53" s="15"/>
      <c r="J53" s="197" t="s">
        <v>157</v>
      </c>
      <c r="K53" s="207"/>
      <c r="L53" s="199"/>
      <c r="N53" s="196"/>
      <c r="O53" s="196"/>
    </row>
    <row r="54" spans="1:15" ht="20.399999999999999" thickBot="1">
      <c r="A54" s="29"/>
      <c r="B54" s="30"/>
      <c r="C54" s="226"/>
      <c r="D54" s="37"/>
      <c r="E54" s="64" t="s">
        <v>200</v>
      </c>
      <c r="F54" s="108"/>
      <c r="G54" s="54"/>
      <c r="H54" s="15"/>
      <c r="J54" s="197" t="s">
        <v>157</v>
      </c>
      <c r="K54" s="207"/>
      <c r="L54" s="199"/>
      <c r="N54" s="196"/>
      <c r="O54" s="196"/>
    </row>
    <row r="55" spans="1:15" ht="20.399999999999999" thickBot="1">
      <c r="A55" s="29"/>
      <c r="B55" s="30"/>
      <c r="C55" s="226"/>
      <c r="D55" s="37"/>
      <c r="E55" s="64" t="s">
        <v>201</v>
      </c>
      <c r="F55" s="108"/>
      <c r="G55" s="54"/>
      <c r="H55" s="15"/>
      <c r="J55" s="197" t="s">
        <v>157</v>
      </c>
      <c r="K55" s="207"/>
      <c r="L55" s="199"/>
      <c r="N55" s="196"/>
      <c r="O55" s="196"/>
    </row>
    <row r="56" spans="1:15" ht="37.5" customHeight="1" thickBot="1">
      <c r="A56" s="29"/>
      <c r="B56" s="30"/>
      <c r="C56" s="61"/>
      <c r="D56" s="33"/>
      <c r="E56" s="33" t="s">
        <v>54</v>
      </c>
      <c r="F56" s="108"/>
      <c r="G56" s="54"/>
      <c r="H56" s="15"/>
      <c r="J56" s="197" t="s">
        <v>157</v>
      </c>
      <c r="K56" s="207"/>
      <c r="L56" s="199"/>
      <c r="N56" s="196"/>
      <c r="O56" s="196"/>
    </row>
    <row r="57" spans="1:15" ht="20.399999999999999" thickBot="1">
      <c r="A57" s="29"/>
      <c r="B57" s="30"/>
      <c r="C57" s="61"/>
      <c r="D57" s="32" t="s">
        <v>107</v>
      </c>
      <c r="E57" s="64" t="s">
        <v>1</v>
      </c>
      <c r="F57" s="108"/>
      <c r="G57" s="54"/>
      <c r="H57" s="15"/>
      <c r="J57" s="197" t="s">
        <v>254</v>
      </c>
      <c r="K57" s="207"/>
      <c r="L57" s="199"/>
      <c r="N57" s="196"/>
      <c r="O57" s="196"/>
    </row>
    <row r="58" spans="1:15" ht="20.399999999999999" thickBot="1">
      <c r="A58" s="29"/>
      <c r="B58" s="30"/>
      <c r="C58" s="61"/>
      <c r="D58" s="37"/>
      <c r="E58" s="26" t="s">
        <v>2</v>
      </c>
      <c r="F58" s="113"/>
      <c r="G58" s="54"/>
      <c r="H58" s="15"/>
      <c r="J58" s="197" t="s">
        <v>254</v>
      </c>
      <c r="K58" s="207"/>
      <c r="L58" s="199"/>
      <c r="N58" s="196"/>
      <c r="O58" s="196"/>
    </row>
    <row r="59" spans="1:15" ht="20.399999999999999" thickBot="1">
      <c r="A59" s="29"/>
      <c r="B59" s="30"/>
      <c r="C59" s="61"/>
      <c r="D59" s="37"/>
      <c r="E59" s="12" t="s">
        <v>200</v>
      </c>
      <c r="F59" s="113"/>
      <c r="G59" s="54"/>
      <c r="H59" s="15"/>
      <c r="J59" s="197" t="s">
        <v>254</v>
      </c>
      <c r="K59" s="207"/>
      <c r="L59" s="199"/>
      <c r="N59" s="196"/>
      <c r="O59" s="196"/>
    </row>
    <row r="60" spans="1:15" ht="20.399999999999999" thickBot="1">
      <c r="A60" s="29"/>
      <c r="B60" s="30"/>
      <c r="C60" s="61"/>
      <c r="D60" s="37"/>
      <c r="E60" s="12" t="s">
        <v>201</v>
      </c>
      <c r="F60" s="113"/>
      <c r="G60" s="54"/>
      <c r="H60" s="15"/>
      <c r="J60" s="197" t="s">
        <v>254</v>
      </c>
      <c r="K60" s="207"/>
      <c r="L60" s="199"/>
      <c r="N60" s="196"/>
      <c r="O60" s="196"/>
    </row>
    <row r="61" spans="1:15" ht="37.5" customHeight="1" thickBot="1">
      <c r="A61" s="29"/>
      <c r="B61" s="14"/>
      <c r="C61" s="62"/>
      <c r="D61" s="33"/>
      <c r="E61" s="12" t="s">
        <v>54</v>
      </c>
      <c r="F61" s="107"/>
      <c r="G61" s="54"/>
      <c r="H61" s="15"/>
      <c r="J61" s="197" t="s">
        <v>254</v>
      </c>
      <c r="K61" s="207"/>
      <c r="L61" s="199"/>
      <c r="N61" s="196"/>
      <c r="O61" s="196"/>
    </row>
    <row r="62" spans="1:15" ht="20.399999999999999" thickBot="1">
      <c r="B62" s="11"/>
      <c r="C62" s="221" t="s">
        <v>692</v>
      </c>
      <c r="D62" s="35" t="s">
        <v>56</v>
      </c>
      <c r="E62" s="63"/>
      <c r="F62" s="73" t="s">
        <v>767</v>
      </c>
      <c r="G62" s="54"/>
      <c r="H62" s="15"/>
      <c r="J62" s="197" t="s">
        <v>254</v>
      </c>
      <c r="K62" s="207"/>
      <c r="L62" s="199"/>
      <c r="N62" s="196"/>
      <c r="O62" s="196"/>
    </row>
    <row r="63" spans="1:15" ht="37.5" customHeight="1" thickBot="1">
      <c r="A63" s="29"/>
      <c r="B63" s="30"/>
      <c r="C63" s="226"/>
      <c r="D63" s="220" t="s">
        <v>116</v>
      </c>
      <c r="E63" s="215"/>
      <c r="F63" s="113"/>
      <c r="G63" s="54"/>
      <c r="H63" s="15"/>
      <c r="J63" s="197" t="s">
        <v>254</v>
      </c>
      <c r="K63" s="207"/>
      <c r="L63" s="199"/>
      <c r="N63" s="196"/>
      <c r="O63" s="196"/>
    </row>
    <row r="64" spans="1:15" ht="37.5" customHeight="1" thickBot="1">
      <c r="A64" s="29"/>
      <c r="B64" s="30"/>
      <c r="C64" s="61"/>
      <c r="D64" s="217" t="s">
        <v>777</v>
      </c>
      <c r="E64" s="26" t="s">
        <v>57</v>
      </c>
      <c r="F64" s="113"/>
      <c r="G64" s="54"/>
      <c r="H64" s="15"/>
      <c r="J64" s="211" t="s">
        <v>774</v>
      </c>
      <c r="K64" s="207"/>
      <c r="L64" s="199"/>
      <c r="N64" s="196"/>
      <c r="O64" s="196"/>
    </row>
    <row r="65" spans="1:15" ht="49.95" customHeight="1" thickBot="1">
      <c r="A65" s="29"/>
      <c r="B65" s="30"/>
      <c r="C65" s="61"/>
      <c r="D65" s="218"/>
      <c r="E65" s="48" t="s">
        <v>117</v>
      </c>
      <c r="F65" s="113"/>
      <c r="G65" s="54"/>
      <c r="H65" s="13"/>
      <c r="J65" s="197" t="s">
        <v>275</v>
      </c>
      <c r="K65" s="207"/>
      <c r="L65" s="199"/>
      <c r="N65" s="196"/>
      <c r="O65" s="196"/>
    </row>
    <row r="66" spans="1:15" ht="37.5" customHeight="1" thickBot="1">
      <c r="A66" s="29"/>
      <c r="B66" s="30"/>
      <c r="C66" s="61"/>
      <c r="D66" s="218"/>
      <c r="E66" s="32" t="s">
        <v>58</v>
      </c>
      <c r="F66" s="114"/>
      <c r="G66" s="54"/>
      <c r="H66" s="15"/>
      <c r="J66" s="211" t="s">
        <v>774</v>
      </c>
      <c r="K66" s="207"/>
      <c r="L66" s="199"/>
      <c r="N66" s="196"/>
      <c r="O66" s="196"/>
    </row>
    <row r="67" spans="1:15" ht="49.95" customHeight="1" thickBot="1">
      <c r="A67" s="29"/>
      <c r="B67" s="30"/>
      <c r="C67" s="61"/>
      <c r="D67" s="218"/>
      <c r="E67" s="65" t="s">
        <v>117</v>
      </c>
      <c r="F67" s="108"/>
      <c r="G67" s="54"/>
      <c r="H67" s="13"/>
      <c r="J67" s="197" t="s">
        <v>275</v>
      </c>
      <c r="K67" s="207"/>
      <c r="L67" s="199"/>
      <c r="N67" s="196"/>
      <c r="O67" s="196"/>
    </row>
    <row r="68" spans="1:15" ht="37.5" customHeight="1" thickBot="1">
      <c r="A68" s="29"/>
      <c r="B68" s="30"/>
      <c r="C68" s="61"/>
      <c r="D68" s="218"/>
      <c r="E68" s="37" t="s">
        <v>59</v>
      </c>
      <c r="F68" s="108"/>
      <c r="G68" s="54"/>
      <c r="H68" s="15"/>
      <c r="J68" s="211" t="s">
        <v>774</v>
      </c>
      <c r="K68" s="207"/>
      <c r="L68" s="199"/>
      <c r="N68" s="196"/>
      <c r="O68" s="196"/>
    </row>
    <row r="69" spans="1:15" ht="49.95" customHeight="1" thickBot="1">
      <c r="A69" s="29"/>
      <c r="B69" s="30"/>
      <c r="C69" s="61"/>
      <c r="D69" s="218"/>
      <c r="E69" s="65" t="s">
        <v>117</v>
      </c>
      <c r="F69" s="108"/>
      <c r="G69" s="54"/>
      <c r="H69" s="13"/>
      <c r="J69" s="197" t="s">
        <v>275</v>
      </c>
      <c r="K69" s="207"/>
      <c r="L69" s="199"/>
      <c r="N69" s="196"/>
      <c r="O69" s="196"/>
    </row>
    <row r="70" spans="1:15" ht="37.5" customHeight="1" thickBot="1">
      <c r="A70" s="29"/>
      <c r="B70" s="30"/>
      <c r="C70" s="61"/>
      <c r="D70" s="37"/>
      <c r="E70" s="37" t="s">
        <v>60</v>
      </c>
      <c r="F70" s="108"/>
      <c r="G70" s="54"/>
      <c r="H70" s="15"/>
      <c r="J70" s="211" t="s">
        <v>774</v>
      </c>
      <c r="K70" s="207"/>
      <c r="L70" s="199"/>
      <c r="N70" s="196"/>
      <c r="O70" s="196"/>
    </row>
    <row r="71" spans="1:15" ht="49.95" customHeight="1" thickBot="1">
      <c r="A71" s="29"/>
      <c r="B71" s="30"/>
      <c r="C71" s="61"/>
      <c r="D71" s="37"/>
      <c r="E71" s="65" t="s">
        <v>117</v>
      </c>
      <c r="F71" s="108"/>
      <c r="G71" s="54"/>
      <c r="H71" s="13"/>
      <c r="J71" s="197" t="s">
        <v>275</v>
      </c>
      <c r="K71" s="207"/>
      <c r="L71" s="199"/>
      <c r="N71" s="196"/>
      <c r="O71" s="196"/>
    </row>
    <row r="72" spans="1:15" ht="49.95" customHeight="1" thickBot="1">
      <c r="A72" s="29"/>
      <c r="B72" s="30"/>
      <c r="C72" s="61"/>
      <c r="D72" s="37"/>
      <c r="E72" s="32" t="s">
        <v>61</v>
      </c>
      <c r="F72" s="108"/>
      <c r="G72" s="54"/>
      <c r="H72" s="15"/>
      <c r="J72" s="211" t="s">
        <v>774</v>
      </c>
      <c r="K72" s="207"/>
      <c r="L72" s="199"/>
      <c r="N72" s="196"/>
      <c r="O72" s="196"/>
    </row>
    <row r="73" spans="1:15" ht="37.5" customHeight="1" thickBot="1">
      <c r="B73" s="16"/>
      <c r="C73" s="61"/>
      <c r="D73" s="37"/>
      <c r="E73" s="66" t="s">
        <v>118</v>
      </c>
      <c r="F73" s="108"/>
      <c r="G73" s="54"/>
      <c r="H73" s="15"/>
      <c r="J73" s="211" t="s">
        <v>774</v>
      </c>
      <c r="K73" s="207"/>
      <c r="L73" s="199"/>
      <c r="N73" s="196"/>
      <c r="O73" s="196"/>
    </row>
    <row r="74" spans="1:15" ht="49.95" customHeight="1" thickBot="1">
      <c r="A74" s="29"/>
      <c r="B74" s="14"/>
      <c r="C74" s="62"/>
      <c r="D74" s="33"/>
      <c r="E74" s="65" t="s">
        <v>119</v>
      </c>
      <c r="F74" s="107"/>
      <c r="G74" s="54"/>
      <c r="H74" s="13"/>
      <c r="J74" s="197" t="s">
        <v>275</v>
      </c>
      <c r="K74" s="207"/>
      <c r="L74" s="199"/>
      <c r="N74" s="196"/>
      <c r="O74" s="196"/>
    </row>
    <row r="75" spans="1:15" ht="20.399999999999999" thickBot="1">
      <c r="B75" s="24"/>
      <c r="C75" s="215" t="s">
        <v>202</v>
      </c>
      <c r="D75" s="215"/>
      <c r="E75" s="216"/>
      <c r="F75" s="75" t="s">
        <v>767</v>
      </c>
      <c r="G75" s="54"/>
      <c r="H75" s="15" t="s">
        <v>108</v>
      </c>
      <c r="J75" s="197" t="s">
        <v>159</v>
      </c>
      <c r="K75" s="207"/>
      <c r="L75" s="199"/>
      <c r="N75" s="196"/>
      <c r="O75" s="196"/>
    </row>
    <row r="76" spans="1:15" ht="20.399999999999999" thickBot="1">
      <c r="B76" s="24"/>
      <c r="C76" s="215" t="s">
        <v>203</v>
      </c>
      <c r="D76" s="215"/>
      <c r="E76" s="215"/>
      <c r="F76" s="75" t="s">
        <v>767</v>
      </c>
      <c r="G76" s="54"/>
      <c r="H76" s="15" t="s">
        <v>108</v>
      </c>
      <c r="J76" s="211" t="s">
        <v>776</v>
      </c>
      <c r="K76" s="207"/>
      <c r="L76" s="199"/>
      <c r="N76" s="196"/>
      <c r="O76" s="196"/>
    </row>
    <row r="77" spans="1:15" ht="20.399999999999999" thickBot="1">
      <c r="B77" s="24"/>
      <c r="C77" s="215" t="s">
        <v>204</v>
      </c>
      <c r="D77" s="215"/>
      <c r="E77" s="215"/>
      <c r="F77" s="75" t="s">
        <v>767</v>
      </c>
      <c r="G77" s="54"/>
      <c r="H77" s="15" t="s">
        <v>108</v>
      </c>
      <c r="J77" s="197" t="s">
        <v>255</v>
      </c>
      <c r="K77" s="207"/>
      <c r="L77" s="199"/>
      <c r="N77" s="196"/>
      <c r="O77" s="196"/>
    </row>
    <row r="78" spans="1:15" ht="20.399999999999999" thickBot="1">
      <c r="B78" s="24"/>
      <c r="C78" s="215" t="s">
        <v>205</v>
      </c>
      <c r="D78" s="215"/>
      <c r="E78" s="215"/>
      <c r="F78" s="75" t="s">
        <v>767</v>
      </c>
      <c r="G78" s="54"/>
      <c r="H78" s="15"/>
      <c r="J78" s="197" t="s">
        <v>159</v>
      </c>
      <c r="K78" s="207"/>
      <c r="L78" s="199"/>
      <c r="N78" s="196"/>
      <c r="O78" s="196"/>
    </row>
    <row r="79" spans="1:15" ht="20.399999999999999" customHeight="1" thickBot="1">
      <c r="A79" s="29"/>
      <c r="B79" s="30"/>
      <c r="C79" s="221" t="s">
        <v>206</v>
      </c>
      <c r="D79" s="220" t="s">
        <v>110</v>
      </c>
      <c r="E79" s="215"/>
      <c r="F79" s="68" t="s">
        <v>767</v>
      </c>
      <c r="G79" s="54"/>
      <c r="H79" s="15" t="s">
        <v>109</v>
      </c>
      <c r="J79" s="197" t="s">
        <v>162</v>
      </c>
      <c r="K79" s="207"/>
      <c r="L79" s="199"/>
      <c r="N79" s="196"/>
      <c r="O79" s="196"/>
    </row>
    <row r="80" spans="1:15" ht="20.399999999999999" thickBot="1">
      <c r="A80" s="29"/>
      <c r="B80" s="30"/>
      <c r="C80" s="226"/>
      <c r="D80" s="220" t="s">
        <v>111</v>
      </c>
      <c r="E80" s="215"/>
      <c r="F80" s="113"/>
      <c r="G80" s="54"/>
      <c r="H80" s="15" t="s">
        <v>109</v>
      </c>
      <c r="J80" s="197" t="s">
        <v>162</v>
      </c>
      <c r="K80" s="207"/>
      <c r="L80" s="199"/>
      <c r="N80" s="196"/>
      <c r="O80" s="196"/>
    </row>
    <row r="81" spans="1:19" ht="20.399999999999999" thickBot="1">
      <c r="A81" s="29"/>
      <c r="B81" s="30"/>
      <c r="C81" s="226"/>
      <c r="D81" s="220" t="s">
        <v>112</v>
      </c>
      <c r="E81" s="216"/>
      <c r="F81" s="114"/>
      <c r="G81" s="54"/>
      <c r="H81" s="15" t="s">
        <v>109</v>
      </c>
      <c r="J81" s="197" t="s">
        <v>157</v>
      </c>
      <c r="K81" s="207"/>
      <c r="L81" s="199"/>
      <c r="N81" s="196"/>
      <c r="O81" s="196"/>
    </row>
    <row r="82" spans="1:19" ht="20.399999999999999" thickBot="1">
      <c r="A82" s="29"/>
      <c r="B82" s="30"/>
      <c r="C82" s="61"/>
      <c r="D82" s="220" t="s">
        <v>113</v>
      </c>
      <c r="E82" s="216"/>
      <c r="F82" s="108"/>
      <c r="G82" s="54"/>
      <c r="H82" s="15" t="s">
        <v>109</v>
      </c>
      <c r="J82" s="197" t="s">
        <v>157</v>
      </c>
      <c r="K82" s="207"/>
      <c r="L82" s="199"/>
      <c r="N82" s="196"/>
      <c r="O82" s="196"/>
    </row>
    <row r="83" spans="1:19" ht="20.399999999999999" thickBot="1">
      <c r="A83" s="29"/>
      <c r="B83" s="14"/>
      <c r="C83" s="62"/>
      <c r="D83" s="220" t="s">
        <v>114</v>
      </c>
      <c r="E83" s="216"/>
      <c r="F83" s="107"/>
      <c r="G83" s="54"/>
      <c r="H83" s="38" t="s">
        <v>109</v>
      </c>
      <c r="J83" s="197" t="s">
        <v>157</v>
      </c>
      <c r="K83" s="207"/>
      <c r="L83" s="199"/>
      <c r="N83" s="196"/>
      <c r="O83" s="196"/>
    </row>
    <row r="84" spans="1:19" customFormat="1" ht="19.95" customHeight="1">
      <c r="C84" s="19"/>
      <c r="D84" s="19"/>
      <c r="E84" s="19"/>
      <c r="F84" s="110"/>
      <c r="G84" s="20"/>
      <c r="I84" s="39"/>
      <c r="J84" s="197"/>
      <c r="K84" s="198"/>
      <c r="L84" s="199"/>
      <c r="M84" s="205"/>
      <c r="N84" s="205"/>
      <c r="O84" s="205"/>
      <c r="P84" s="206"/>
      <c r="Q84" s="206"/>
      <c r="R84" s="206"/>
      <c r="S84" s="212"/>
    </row>
    <row r="85" spans="1:19" ht="22.8" thickBot="1">
      <c r="B85" s="6" t="s">
        <v>207</v>
      </c>
      <c r="C85" s="40"/>
      <c r="D85" s="21"/>
      <c r="E85" s="8"/>
      <c r="F85" s="115"/>
      <c r="G85" s="22"/>
      <c r="H85" s="23"/>
      <c r="K85" s="198"/>
      <c r="L85" s="199"/>
      <c r="N85" s="196"/>
      <c r="O85" s="196"/>
    </row>
    <row r="86" spans="1:19" ht="19.8" customHeight="1" thickBot="1">
      <c r="A86" s="29"/>
      <c r="B86" s="11"/>
      <c r="C86" s="223" t="s">
        <v>208</v>
      </c>
      <c r="D86" s="221"/>
      <c r="E86" s="12" t="s">
        <v>62</v>
      </c>
      <c r="F86" s="68" t="s">
        <v>767</v>
      </c>
      <c r="G86" s="54"/>
      <c r="H86" s="15"/>
      <c r="J86" s="197" t="s">
        <v>157</v>
      </c>
      <c r="K86" s="207"/>
      <c r="L86" s="199"/>
      <c r="N86" s="196"/>
      <c r="O86" s="196"/>
    </row>
    <row r="87" spans="1:19" ht="40.200000000000003" thickBot="1">
      <c r="A87" s="29"/>
      <c r="B87" s="30"/>
      <c r="C87" s="225"/>
      <c r="D87" s="226"/>
      <c r="E87" s="35" t="s">
        <v>63</v>
      </c>
      <c r="F87" s="113"/>
      <c r="G87" s="54"/>
      <c r="H87" s="15"/>
      <c r="J87" s="197" t="s">
        <v>157</v>
      </c>
      <c r="K87" s="207"/>
      <c r="L87" s="199"/>
      <c r="N87" s="196"/>
      <c r="O87" s="196"/>
    </row>
    <row r="88" spans="1:19" ht="40.200000000000003" thickBot="1">
      <c r="A88" s="29"/>
      <c r="B88" s="30"/>
      <c r="C88" s="26"/>
      <c r="D88" s="61"/>
      <c r="E88" s="12" t="s">
        <v>64</v>
      </c>
      <c r="F88" s="113"/>
      <c r="G88" s="54"/>
      <c r="H88" s="15"/>
      <c r="J88" s="197" t="s">
        <v>157</v>
      </c>
      <c r="K88" s="207"/>
      <c r="L88" s="199"/>
      <c r="N88" s="196"/>
      <c r="O88" s="196"/>
    </row>
    <row r="89" spans="1:19" ht="20.399999999999999" thickBot="1">
      <c r="A89" s="29"/>
      <c r="B89" s="14"/>
      <c r="C89" s="28"/>
      <c r="D89" s="62"/>
      <c r="E89" s="28" t="s">
        <v>65</v>
      </c>
      <c r="F89" s="107"/>
      <c r="G89" s="54"/>
      <c r="H89" s="15"/>
      <c r="J89" s="197" t="s">
        <v>157</v>
      </c>
      <c r="K89" s="207"/>
      <c r="L89" s="199"/>
      <c r="N89" s="196"/>
      <c r="O89" s="196"/>
    </row>
    <row r="90" spans="1:19" ht="20.399999999999999" thickBot="1">
      <c r="A90" s="29"/>
      <c r="B90" s="41"/>
      <c r="C90" s="221" t="s">
        <v>209</v>
      </c>
      <c r="D90" s="220" t="s">
        <v>48</v>
      </c>
      <c r="E90" s="215"/>
      <c r="F90" s="68" t="s">
        <v>767</v>
      </c>
      <c r="G90" s="54"/>
      <c r="H90" s="15"/>
      <c r="J90" s="197" t="s">
        <v>161</v>
      </c>
      <c r="K90" s="207"/>
      <c r="L90" s="199"/>
      <c r="N90" s="196"/>
      <c r="O90" s="196"/>
    </row>
    <row r="91" spans="1:19" ht="20.399999999999999" thickBot="1">
      <c r="A91" s="29"/>
      <c r="B91" s="42"/>
      <c r="C91" s="222"/>
      <c r="D91" s="220" t="s">
        <v>49</v>
      </c>
      <c r="E91" s="215"/>
      <c r="F91" s="107"/>
      <c r="G91" s="54"/>
      <c r="H91" s="15"/>
      <c r="J91" s="197" t="s">
        <v>261</v>
      </c>
      <c r="K91" s="207"/>
      <c r="L91" s="199"/>
      <c r="N91" s="196"/>
      <c r="O91" s="196"/>
    </row>
    <row r="92" spans="1:19" ht="20.399999999999999" customHeight="1" thickBot="1">
      <c r="A92" s="29"/>
      <c r="B92" s="30"/>
      <c r="C92" s="223" t="s">
        <v>210</v>
      </c>
      <c r="D92" s="221"/>
      <c r="E92" s="26" t="s">
        <v>44</v>
      </c>
      <c r="F92" s="68" t="s">
        <v>767</v>
      </c>
      <c r="G92" s="54"/>
      <c r="H92" s="15"/>
      <c r="J92" s="197" t="s">
        <v>168</v>
      </c>
      <c r="K92" s="207"/>
      <c r="L92" s="199"/>
      <c r="N92" s="196"/>
      <c r="O92" s="196"/>
    </row>
    <row r="93" spans="1:19" ht="20.399999999999999" thickBot="1">
      <c r="A93" s="29"/>
      <c r="B93" s="30"/>
      <c r="C93" s="225"/>
      <c r="D93" s="226"/>
      <c r="E93" s="17" t="s">
        <v>45</v>
      </c>
      <c r="F93" s="113"/>
      <c r="G93" s="54"/>
      <c r="H93" s="15"/>
      <c r="J93" s="197" t="s">
        <v>168</v>
      </c>
      <c r="K93" s="207"/>
      <c r="L93" s="199"/>
      <c r="N93" s="196"/>
      <c r="O93" s="196"/>
    </row>
    <row r="94" spans="1:19" ht="20.399999999999999" thickBot="1">
      <c r="A94" s="29"/>
      <c r="B94" s="30"/>
      <c r="C94" s="225"/>
      <c r="D94" s="226"/>
      <c r="E94" s="17" t="s">
        <v>46</v>
      </c>
      <c r="F94" s="113"/>
      <c r="G94" s="54"/>
      <c r="H94" s="15"/>
      <c r="J94" s="197" t="s">
        <v>168</v>
      </c>
      <c r="K94" s="207"/>
      <c r="L94" s="199"/>
      <c r="N94" s="196"/>
      <c r="O94" s="196"/>
    </row>
    <row r="95" spans="1:19" ht="37.5" customHeight="1" thickBot="1">
      <c r="A95" s="29"/>
      <c r="B95" s="14"/>
      <c r="C95" s="28"/>
      <c r="D95" s="62"/>
      <c r="E95" s="28" t="s">
        <v>54</v>
      </c>
      <c r="F95" s="107"/>
      <c r="G95" s="54"/>
      <c r="H95" s="15"/>
      <c r="J95" s="197" t="s">
        <v>168</v>
      </c>
      <c r="K95" s="207"/>
      <c r="L95" s="199"/>
      <c r="N95" s="196"/>
      <c r="O95" s="196"/>
    </row>
    <row r="96" spans="1:19" ht="20.399999999999999" thickBot="1">
      <c r="A96" s="29"/>
      <c r="B96" s="41"/>
      <c r="C96" s="223" t="s">
        <v>211</v>
      </c>
      <c r="D96" s="221"/>
      <c r="E96" s="12" t="s">
        <v>47</v>
      </c>
      <c r="F96" s="68" t="s">
        <v>767</v>
      </c>
      <c r="G96" s="54"/>
      <c r="H96" s="15"/>
      <c r="J96" s="197" t="s">
        <v>161</v>
      </c>
      <c r="K96" s="207"/>
      <c r="L96" s="199"/>
      <c r="N96" s="196"/>
      <c r="O96" s="196"/>
    </row>
    <row r="97" spans="1:15" ht="119.4" customHeight="1" thickBot="1">
      <c r="B97" s="16"/>
      <c r="C97" s="225"/>
      <c r="D97" s="226"/>
      <c r="E97" s="171" t="s">
        <v>825</v>
      </c>
      <c r="F97" s="154"/>
      <c r="G97" s="54"/>
      <c r="H97" s="15"/>
      <c r="J97" s="197" t="s">
        <v>161</v>
      </c>
      <c r="K97" s="207"/>
      <c r="L97" s="199"/>
      <c r="N97" s="196"/>
      <c r="O97" s="196"/>
    </row>
    <row r="98" spans="1:15" ht="37.5" customHeight="1" thickBot="1">
      <c r="B98" s="24"/>
      <c r="C98" s="215" t="s">
        <v>212</v>
      </c>
      <c r="D98" s="215"/>
      <c r="E98" s="215"/>
      <c r="F98" s="75" t="s">
        <v>767</v>
      </c>
      <c r="G98" s="54"/>
      <c r="H98" s="15"/>
      <c r="J98" s="197" t="s">
        <v>262</v>
      </c>
      <c r="K98" s="207"/>
      <c r="L98" s="199"/>
      <c r="N98" s="196"/>
      <c r="O98" s="196"/>
    </row>
    <row r="99" spans="1:15" ht="20.399999999999999" thickBot="1">
      <c r="A99" s="29"/>
      <c r="B99" s="30"/>
      <c r="C99" s="221" t="s">
        <v>213</v>
      </c>
      <c r="D99" s="220" t="s">
        <v>82</v>
      </c>
      <c r="E99" s="215"/>
      <c r="F99" s="68" t="s">
        <v>767</v>
      </c>
      <c r="G99" s="54"/>
      <c r="H99" s="15"/>
      <c r="J99" s="197" t="s">
        <v>161</v>
      </c>
      <c r="K99" s="207"/>
      <c r="L99" s="199"/>
      <c r="N99" s="196"/>
      <c r="O99" s="196"/>
    </row>
    <row r="100" spans="1:15" ht="20.399999999999999" thickBot="1">
      <c r="A100" s="29"/>
      <c r="B100" s="30"/>
      <c r="C100" s="226"/>
      <c r="D100" s="217" t="s">
        <v>129</v>
      </c>
      <c r="E100" s="12" t="s">
        <v>581</v>
      </c>
      <c r="F100" s="113"/>
      <c r="G100" s="54"/>
      <c r="H100" s="15"/>
      <c r="J100" s="197" t="s">
        <v>165</v>
      </c>
      <c r="K100" s="207"/>
      <c r="L100" s="199"/>
      <c r="N100" s="196"/>
      <c r="O100" s="196"/>
    </row>
    <row r="101" spans="1:15" ht="40.200000000000003" thickBot="1">
      <c r="A101" s="29"/>
      <c r="B101" s="30"/>
      <c r="C101" s="27"/>
      <c r="D101" s="219"/>
      <c r="E101" s="43" t="s">
        <v>130</v>
      </c>
      <c r="F101" s="113"/>
      <c r="G101" s="54"/>
      <c r="H101" s="15" t="s">
        <v>109</v>
      </c>
      <c r="J101" s="197" t="s">
        <v>263</v>
      </c>
      <c r="K101" s="207"/>
      <c r="L101" s="199"/>
      <c r="N101" s="196"/>
      <c r="O101" s="196"/>
    </row>
    <row r="102" spans="1:15" ht="37.5" customHeight="1" thickBot="1">
      <c r="A102" s="29"/>
      <c r="B102" s="30"/>
      <c r="C102" s="27"/>
      <c r="D102" s="220" t="s">
        <v>83</v>
      </c>
      <c r="E102" s="215"/>
      <c r="F102" s="113"/>
      <c r="G102" s="54"/>
      <c r="H102" s="15"/>
      <c r="J102" s="197" t="s">
        <v>165</v>
      </c>
      <c r="K102" s="207"/>
      <c r="L102" s="199"/>
      <c r="N102" s="196"/>
      <c r="O102" s="196"/>
    </row>
    <row r="103" spans="1:15" ht="20.399999999999999" customHeight="1" thickBot="1">
      <c r="A103" s="29"/>
      <c r="B103" s="30"/>
      <c r="C103" s="44"/>
      <c r="D103" s="217" t="s">
        <v>131</v>
      </c>
      <c r="E103" s="12" t="s">
        <v>9</v>
      </c>
      <c r="F103" s="113"/>
      <c r="G103" s="54"/>
      <c r="H103" s="15"/>
      <c r="J103" s="197" t="s">
        <v>264</v>
      </c>
      <c r="K103" s="207"/>
      <c r="L103" s="199"/>
      <c r="N103" s="196"/>
      <c r="O103" s="196"/>
    </row>
    <row r="104" spans="1:15" ht="20.399999999999999" thickBot="1">
      <c r="A104" s="29"/>
      <c r="B104" s="30"/>
      <c r="C104" s="44"/>
      <c r="D104" s="218"/>
      <c r="E104" s="26" t="s">
        <v>4</v>
      </c>
      <c r="F104" s="113"/>
      <c r="G104" s="54"/>
      <c r="H104" s="15"/>
      <c r="J104" s="197" t="s">
        <v>264</v>
      </c>
      <c r="K104" s="207"/>
      <c r="L104" s="199"/>
      <c r="N104" s="196"/>
      <c r="O104" s="196"/>
    </row>
    <row r="105" spans="1:15" ht="20.399999999999999" thickBot="1">
      <c r="A105" s="29"/>
      <c r="B105" s="30"/>
      <c r="C105" s="44"/>
      <c r="D105" s="218"/>
      <c r="E105" s="35" t="s">
        <v>5</v>
      </c>
      <c r="F105" s="113"/>
      <c r="G105" s="54"/>
      <c r="H105" s="15"/>
      <c r="J105" s="197" t="s">
        <v>264</v>
      </c>
      <c r="K105" s="207"/>
      <c r="L105" s="199"/>
      <c r="N105" s="196"/>
      <c r="O105" s="196"/>
    </row>
    <row r="106" spans="1:15" ht="20.399999999999999" thickBot="1">
      <c r="A106" s="29"/>
      <c r="B106" s="30"/>
      <c r="C106" s="44"/>
      <c r="D106" s="37"/>
      <c r="E106" s="12" t="s">
        <v>6</v>
      </c>
      <c r="F106" s="113"/>
      <c r="G106" s="54"/>
      <c r="H106" s="15"/>
      <c r="J106" s="197" t="s">
        <v>264</v>
      </c>
      <c r="K106" s="207"/>
      <c r="L106" s="199"/>
      <c r="N106" s="196"/>
      <c r="O106" s="196"/>
    </row>
    <row r="107" spans="1:15" ht="20.399999999999999" thickBot="1">
      <c r="A107" s="29"/>
      <c r="B107" s="30"/>
      <c r="C107" s="44"/>
      <c r="D107" s="37"/>
      <c r="E107" s="12" t="s">
        <v>10</v>
      </c>
      <c r="F107" s="113"/>
      <c r="G107" s="54"/>
      <c r="H107" s="15"/>
      <c r="J107" s="197" t="s">
        <v>264</v>
      </c>
      <c r="K107" s="207"/>
      <c r="L107" s="199"/>
      <c r="N107" s="196"/>
      <c r="O107" s="196"/>
    </row>
    <row r="108" spans="1:15" ht="20.399999999999999" thickBot="1">
      <c r="A108" s="29"/>
      <c r="B108" s="30"/>
      <c r="C108" s="44"/>
      <c r="D108" s="37"/>
      <c r="E108" s="12" t="s">
        <v>8</v>
      </c>
      <c r="F108" s="113"/>
      <c r="G108" s="54"/>
      <c r="H108" s="15"/>
      <c r="J108" s="197" t="s">
        <v>264</v>
      </c>
      <c r="K108" s="207"/>
      <c r="L108" s="199"/>
      <c r="N108" s="196"/>
      <c r="O108" s="196"/>
    </row>
    <row r="109" spans="1:15" ht="37.5" customHeight="1" thickBot="1">
      <c r="A109" s="29"/>
      <c r="B109" s="16"/>
      <c r="C109" s="44"/>
      <c r="D109" s="37"/>
      <c r="E109" s="28" t="s">
        <v>54</v>
      </c>
      <c r="F109" s="113"/>
      <c r="G109" s="54"/>
      <c r="H109" s="15"/>
      <c r="J109" s="197" t="s">
        <v>264</v>
      </c>
      <c r="K109" s="207"/>
      <c r="L109" s="199"/>
      <c r="N109" s="196"/>
      <c r="O109" s="196"/>
    </row>
    <row r="110" spans="1:15" ht="37.5" customHeight="1" thickBot="1">
      <c r="A110" s="29"/>
      <c r="B110" s="14"/>
      <c r="C110" s="45"/>
      <c r="D110" s="36"/>
      <c r="E110" s="12" t="s">
        <v>188</v>
      </c>
      <c r="F110" s="107"/>
      <c r="G110" s="54"/>
      <c r="H110" s="15"/>
      <c r="J110" s="197" t="s">
        <v>264</v>
      </c>
      <c r="K110" s="207"/>
      <c r="L110" s="199"/>
      <c r="N110" s="196"/>
      <c r="O110" s="196"/>
    </row>
    <row r="111" spans="1:15" ht="20.399999999999999" thickBot="1">
      <c r="A111" s="29"/>
      <c r="B111" s="30"/>
      <c r="C111" s="221" t="s">
        <v>214</v>
      </c>
      <c r="D111" s="220" t="s">
        <v>66</v>
      </c>
      <c r="E111" s="215"/>
      <c r="F111" s="68" t="s">
        <v>767</v>
      </c>
      <c r="G111" s="54"/>
      <c r="H111" s="15"/>
      <c r="J111" s="197" t="s">
        <v>161</v>
      </c>
      <c r="K111" s="207"/>
      <c r="L111" s="199"/>
      <c r="N111" s="196"/>
      <c r="O111" s="196"/>
    </row>
    <row r="112" spans="1:15" ht="37.5" customHeight="1" thickBot="1">
      <c r="A112" s="29"/>
      <c r="B112" s="30"/>
      <c r="C112" s="226"/>
      <c r="D112" s="220" t="s">
        <v>121</v>
      </c>
      <c r="E112" s="215"/>
      <c r="F112" s="113"/>
      <c r="G112" s="54"/>
      <c r="H112" s="15" t="s">
        <v>120</v>
      </c>
      <c r="J112" s="197" t="s">
        <v>265</v>
      </c>
      <c r="K112" s="207"/>
      <c r="L112" s="199"/>
      <c r="N112" s="196"/>
      <c r="O112" s="196"/>
    </row>
    <row r="113" spans="1:15" ht="37.5" customHeight="1" thickBot="1">
      <c r="A113" s="29"/>
      <c r="B113" s="14"/>
      <c r="C113" s="44"/>
      <c r="D113" s="220" t="s">
        <v>122</v>
      </c>
      <c r="E113" s="215"/>
      <c r="F113" s="107"/>
      <c r="G113" s="54"/>
      <c r="H113" s="15" t="s">
        <v>120</v>
      </c>
      <c r="J113" s="197" t="s">
        <v>265</v>
      </c>
      <c r="K113" s="207"/>
      <c r="L113" s="199"/>
      <c r="N113" s="196"/>
      <c r="O113" s="196"/>
    </row>
    <row r="114" spans="1:15" ht="20.399999999999999" customHeight="1" thickBot="1">
      <c r="B114" s="11"/>
      <c r="C114" s="221" t="s">
        <v>215</v>
      </c>
      <c r="D114" s="96" t="s">
        <v>189</v>
      </c>
      <c r="E114" s="96"/>
      <c r="F114" s="68" t="s">
        <v>767</v>
      </c>
      <c r="G114" s="54"/>
      <c r="H114" s="15"/>
      <c r="J114" s="197" t="s">
        <v>266</v>
      </c>
      <c r="K114" s="207"/>
      <c r="L114" s="199"/>
      <c r="N114" s="196"/>
      <c r="O114" s="196"/>
    </row>
    <row r="115" spans="1:15" ht="20.399999999999999" thickBot="1">
      <c r="A115" s="29"/>
      <c r="B115" s="30"/>
      <c r="C115" s="226"/>
      <c r="D115" s="221" t="s">
        <v>190</v>
      </c>
      <c r="E115" s="12" t="s">
        <v>592</v>
      </c>
      <c r="F115" s="113"/>
      <c r="G115" s="54"/>
      <c r="H115" s="15"/>
      <c r="J115" s="197" t="s">
        <v>267</v>
      </c>
      <c r="K115" s="207"/>
      <c r="L115" s="199"/>
      <c r="N115" s="196"/>
      <c r="O115" s="196"/>
    </row>
    <row r="116" spans="1:15" ht="20.399999999999999" customHeight="1" thickBot="1">
      <c r="A116" s="29"/>
      <c r="B116" s="16"/>
      <c r="C116" s="226"/>
      <c r="D116" s="222"/>
      <c r="E116" s="12" t="s">
        <v>593</v>
      </c>
      <c r="F116" s="113"/>
      <c r="G116" s="54"/>
      <c r="H116" s="15" t="s">
        <v>109</v>
      </c>
      <c r="J116" s="197" t="s">
        <v>268</v>
      </c>
      <c r="K116" s="207"/>
      <c r="L116" s="199"/>
      <c r="N116" s="196"/>
      <c r="O116" s="196"/>
    </row>
    <row r="117" spans="1:15" ht="20.399999999999999" thickBot="1">
      <c r="A117" s="29"/>
      <c r="B117" s="30"/>
      <c r="C117" s="61"/>
      <c r="D117" s="96" t="s">
        <v>191</v>
      </c>
      <c r="E117" s="46"/>
      <c r="F117" s="113"/>
      <c r="G117" s="54"/>
      <c r="H117" s="15"/>
      <c r="J117" s="197" t="s">
        <v>267</v>
      </c>
      <c r="K117" s="207"/>
      <c r="L117" s="199"/>
      <c r="N117" s="196"/>
      <c r="O117" s="196"/>
    </row>
    <row r="118" spans="1:15" ht="20.399999999999999" customHeight="1" thickBot="1">
      <c r="A118" s="29"/>
      <c r="B118" s="30"/>
      <c r="C118" s="61"/>
      <c r="D118" s="217" t="s">
        <v>192</v>
      </c>
      <c r="E118" s="12" t="s">
        <v>3</v>
      </c>
      <c r="F118" s="113"/>
      <c r="G118" s="54"/>
      <c r="H118" s="15"/>
      <c r="J118" s="197" t="s">
        <v>269</v>
      </c>
      <c r="K118" s="207"/>
      <c r="L118" s="199"/>
      <c r="N118" s="196"/>
      <c r="O118" s="196"/>
    </row>
    <row r="119" spans="1:15" ht="20.399999999999999" thickBot="1">
      <c r="A119" s="29"/>
      <c r="B119" s="30"/>
      <c r="C119" s="97"/>
      <c r="D119" s="218"/>
      <c r="E119" s="26" t="s">
        <v>4</v>
      </c>
      <c r="F119" s="113"/>
      <c r="G119" s="54"/>
      <c r="H119" s="15"/>
      <c r="J119" s="197" t="s">
        <v>269</v>
      </c>
      <c r="K119" s="207"/>
      <c r="L119" s="199"/>
      <c r="N119" s="196"/>
      <c r="O119" s="196"/>
    </row>
    <row r="120" spans="1:15" ht="20.399999999999999" thickBot="1">
      <c r="A120" s="29"/>
      <c r="B120" s="30"/>
      <c r="C120" s="97"/>
      <c r="D120" s="218"/>
      <c r="E120" s="35" t="s">
        <v>5</v>
      </c>
      <c r="F120" s="113"/>
      <c r="G120" s="54"/>
      <c r="H120" s="15"/>
      <c r="J120" s="197" t="s">
        <v>269</v>
      </c>
      <c r="K120" s="207"/>
      <c r="L120" s="199"/>
      <c r="N120" s="196"/>
      <c r="O120" s="196"/>
    </row>
    <row r="121" spans="1:15" ht="20.399999999999999" thickBot="1">
      <c r="A121" s="29"/>
      <c r="B121" s="30"/>
      <c r="C121" s="97"/>
      <c r="D121" s="218"/>
      <c r="E121" s="35" t="s">
        <v>6</v>
      </c>
      <c r="F121" s="113"/>
      <c r="G121" s="54"/>
      <c r="H121" s="15"/>
      <c r="J121" s="197" t="s">
        <v>269</v>
      </c>
      <c r="K121" s="207"/>
      <c r="L121" s="199"/>
      <c r="N121" s="196"/>
      <c r="O121" s="196"/>
    </row>
    <row r="122" spans="1:15" ht="20.399999999999999" thickBot="1">
      <c r="A122" s="29"/>
      <c r="B122" s="30"/>
      <c r="C122" s="97"/>
      <c r="D122" s="37"/>
      <c r="E122" s="12" t="s">
        <v>7</v>
      </c>
      <c r="F122" s="113"/>
      <c r="G122" s="54"/>
      <c r="H122" s="15"/>
      <c r="J122" s="197" t="s">
        <v>269</v>
      </c>
      <c r="K122" s="207"/>
      <c r="L122" s="199"/>
      <c r="N122" s="196"/>
      <c r="O122" s="196"/>
    </row>
    <row r="123" spans="1:15" ht="20.399999999999999" thickBot="1">
      <c r="A123" s="29"/>
      <c r="B123" s="30"/>
      <c r="C123" s="97"/>
      <c r="D123" s="37"/>
      <c r="E123" s="12" t="s">
        <v>8</v>
      </c>
      <c r="F123" s="113"/>
      <c r="G123" s="54"/>
      <c r="H123" s="15"/>
      <c r="J123" s="197" t="s">
        <v>269</v>
      </c>
      <c r="K123" s="207"/>
      <c r="L123" s="199"/>
      <c r="N123" s="196"/>
      <c r="O123" s="196"/>
    </row>
    <row r="124" spans="1:15" ht="37.5" customHeight="1" thickBot="1">
      <c r="A124" s="29"/>
      <c r="B124" s="30"/>
      <c r="C124" s="97"/>
      <c r="D124" s="37"/>
      <c r="E124" s="28" t="s">
        <v>55</v>
      </c>
      <c r="F124" s="113"/>
      <c r="G124" s="54"/>
      <c r="H124" s="15"/>
      <c r="J124" s="197" t="s">
        <v>269</v>
      </c>
      <c r="K124" s="207"/>
      <c r="L124" s="199"/>
      <c r="N124" s="196"/>
      <c r="O124" s="196"/>
    </row>
    <row r="125" spans="1:15" ht="37.5" customHeight="1" thickBot="1">
      <c r="A125" s="29"/>
      <c r="B125" s="14"/>
      <c r="C125" s="45"/>
      <c r="D125" s="33"/>
      <c r="E125" s="12" t="s">
        <v>188</v>
      </c>
      <c r="F125" s="107"/>
      <c r="G125" s="54"/>
      <c r="H125" s="15"/>
      <c r="J125" s="197" t="s">
        <v>269</v>
      </c>
      <c r="K125" s="207"/>
      <c r="L125" s="199"/>
      <c r="N125" s="196"/>
      <c r="O125" s="196"/>
    </row>
    <row r="126" spans="1:15" ht="20.399999999999999" thickBot="1">
      <c r="A126" s="29"/>
      <c r="B126" s="30"/>
      <c r="C126" s="221" t="s">
        <v>216</v>
      </c>
      <c r="D126" s="220" t="s">
        <v>50</v>
      </c>
      <c r="E126" s="215"/>
      <c r="F126" s="68" t="s">
        <v>767</v>
      </c>
      <c r="G126" s="54"/>
      <c r="H126" s="15"/>
      <c r="J126" s="197" t="s">
        <v>161</v>
      </c>
      <c r="K126" s="207"/>
      <c r="L126" s="199"/>
      <c r="N126" s="196"/>
      <c r="O126" s="196"/>
    </row>
    <row r="127" spans="1:15" ht="37.5" customHeight="1" thickBot="1">
      <c r="A127" s="29"/>
      <c r="B127" s="42"/>
      <c r="C127" s="222"/>
      <c r="D127" s="220" t="s">
        <v>115</v>
      </c>
      <c r="E127" s="215"/>
      <c r="F127" s="107"/>
      <c r="G127" s="54"/>
      <c r="H127" s="15"/>
      <c r="J127" s="197" t="s">
        <v>270</v>
      </c>
      <c r="K127" s="207"/>
      <c r="L127" s="199"/>
      <c r="N127" s="196"/>
      <c r="O127" s="196"/>
    </row>
    <row r="128" spans="1:15" ht="40.200000000000003" customHeight="1" thickBot="1">
      <c r="A128" s="29"/>
      <c r="B128" s="30"/>
      <c r="C128" s="223" t="s">
        <v>217</v>
      </c>
      <c r="D128" s="221"/>
      <c r="E128" s="26" t="s">
        <v>51</v>
      </c>
      <c r="F128" s="68" t="s">
        <v>767</v>
      </c>
      <c r="G128" s="54"/>
      <c r="H128" s="15"/>
      <c r="J128" s="197" t="s">
        <v>271</v>
      </c>
      <c r="K128" s="207"/>
      <c r="L128" s="199"/>
      <c r="N128" s="196"/>
      <c r="O128" s="196"/>
    </row>
    <row r="129" spans="1:19" ht="60" customHeight="1" thickBot="1">
      <c r="A129" s="29"/>
      <c r="B129" s="30"/>
      <c r="C129" s="225"/>
      <c r="D129" s="226"/>
      <c r="E129" s="35" t="s">
        <v>52</v>
      </c>
      <c r="F129" s="113"/>
      <c r="G129" s="54"/>
      <c r="H129" s="15"/>
      <c r="J129" s="197" t="s">
        <v>271</v>
      </c>
      <c r="K129" s="207"/>
      <c r="L129" s="199"/>
      <c r="N129" s="196"/>
      <c r="O129" s="196"/>
    </row>
    <row r="130" spans="1:19" ht="79.8" thickBot="1">
      <c r="A130" s="29"/>
      <c r="B130" s="14"/>
      <c r="C130" s="28"/>
      <c r="D130" s="62"/>
      <c r="E130" s="12" t="s">
        <v>53</v>
      </c>
      <c r="F130" s="107"/>
      <c r="G130" s="54"/>
      <c r="H130" s="15"/>
      <c r="J130" s="197" t="s">
        <v>271</v>
      </c>
      <c r="K130" s="207"/>
      <c r="L130" s="199"/>
      <c r="N130" s="196"/>
      <c r="O130" s="196"/>
    </row>
    <row r="131" spans="1:19" ht="20.399999999999999" thickBot="1">
      <c r="B131" s="24"/>
      <c r="C131" s="215" t="s">
        <v>218</v>
      </c>
      <c r="D131" s="215"/>
      <c r="E131" s="215"/>
      <c r="F131" s="75" t="s">
        <v>767</v>
      </c>
      <c r="G131" s="54"/>
      <c r="H131" s="15"/>
      <c r="J131" s="197" t="s">
        <v>271</v>
      </c>
      <c r="K131" s="207"/>
      <c r="L131" s="199"/>
      <c r="N131" s="196"/>
      <c r="O131" s="196"/>
    </row>
    <row r="132" spans="1:19" ht="20.399999999999999" customHeight="1" thickBot="1">
      <c r="B132" s="24"/>
      <c r="C132" s="215" t="s">
        <v>219</v>
      </c>
      <c r="D132" s="215"/>
      <c r="E132" s="215"/>
      <c r="F132" s="75" t="s">
        <v>767</v>
      </c>
      <c r="G132" s="54"/>
      <c r="H132" s="15"/>
      <c r="J132" s="197" t="s">
        <v>271</v>
      </c>
      <c r="K132" s="207"/>
      <c r="L132" s="199"/>
      <c r="N132" s="196"/>
      <c r="O132" s="196"/>
    </row>
    <row r="133" spans="1:19" ht="20.399999999999999" customHeight="1" thickBot="1">
      <c r="B133" s="24"/>
      <c r="C133" s="215" t="s">
        <v>220</v>
      </c>
      <c r="D133" s="215"/>
      <c r="E133" s="215"/>
      <c r="F133" s="75" t="s">
        <v>767</v>
      </c>
      <c r="G133" s="54"/>
      <c r="H133" s="15"/>
      <c r="J133" s="197" t="s">
        <v>271</v>
      </c>
      <c r="K133" s="207"/>
      <c r="L133" s="199"/>
      <c r="N133" s="196"/>
      <c r="O133" s="196"/>
    </row>
    <row r="134" spans="1:19" ht="20.399999999999999" thickBot="1">
      <c r="A134" s="29"/>
      <c r="B134" s="47"/>
      <c r="C134" s="215" t="s">
        <v>221</v>
      </c>
      <c r="D134" s="215"/>
      <c r="E134" s="215"/>
      <c r="F134" s="75" t="s">
        <v>767</v>
      </c>
      <c r="G134" s="54"/>
      <c r="H134" s="15"/>
      <c r="J134" s="197" t="s">
        <v>272</v>
      </c>
      <c r="K134" s="207"/>
      <c r="L134" s="199"/>
      <c r="N134" s="196"/>
      <c r="O134" s="196"/>
    </row>
    <row r="135" spans="1:19" ht="20.399999999999999" thickBot="1">
      <c r="B135" s="11"/>
      <c r="C135" s="223" t="s">
        <v>223</v>
      </c>
      <c r="D135" s="220" t="s">
        <v>225</v>
      </c>
      <c r="E135" s="215"/>
      <c r="F135" s="68" t="s">
        <v>767</v>
      </c>
      <c r="G135" s="54"/>
      <c r="H135" s="15"/>
      <c r="J135" s="197" t="s">
        <v>161</v>
      </c>
      <c r="K135" s="207"/>
      <c r="L135" s="199"/>
      <c r="N135" s="196"/>
      <c r="O135" s="196"/>
    </row>
    <row r="136" spans="1:19" ht="20.399999999999999" thickBot="1">
      <c r="B136" s="14"/>
      <c r="C136" s="225"/>
      <c r="D136" s="220" t="s">
        <v>226</v>
      </c>
      <c r="E136" s="215"/>
      <c r="F136" s="107"/>
      <c r="G136" s="54"/>
      <c r="H136" s="15"/>
      <c r="J136" s="197" t="s">
        <v>161</v>
      </c>
      <c r="K136" s="207"/>
      <c r="L136" s="199"/>
      <c r="N136" s="196"/>
      <c r="O136" s="196"/>
    </row>
    <row r="137" spans="1:19" ht="20.399999999999999" customHeight="1" thickBot="1">
      <c r="B137" s="11"/>
      <c r="C137" s="223" t="s">
        <v>224</v>
      </c>
      <c r="D137" s="220" t="s">
        <v>227</v>
      </c>
      <c r="E137" s="215"/>
      <c r="F137" s="68" t="s">
        <v>767</v>
      </c>
      <c r="G137" s="54"/>
      <c r="H137" s="15"/>
      <c r="J137" s="197" t="s">
        <v>161</v>
      </c>
      <c r="K137" s="207"/>
      <c r="L137" s="199"/>
      <c r="N137" s="196"/>
      <c r="O137" s="196"/>
    </row>
    <row r="138" spans="1:19" ht="20.399999999999999" customHeight="1" thickBot="1">
      <c r="B138" s="14"/>
      <c r="C138" s="224"/>
      <c r="D138" s="220" t="s">
        <v>228</v>
      </c>
      <c r="E138" s="215"/>
      <c r="F138" s="107"/>
      <c r="G138" s="54"/>
      <c r="H138" s="38"/>
      <c r="J138" s="197" t="s">
        <v>161</v>
      </c>
      <c r="K138" s="207"/>
      <c r="L138" s="199"/>
      <c r="N138" s="196"/>
      <c r="O138" s="196"/>
    </row>
    <row r="139" spans="1:19" ht="20.399999999999999" thickBot="1">
      <c r="A139" s="29"/>
      <c r="B139" s="30"/>
      <c r="C139" s="221" t="s">
        <v>229</v>
      </c>
      <c r="D139" s="217" t="s">
        <v>84</v>
      </c>
      <c r="E139" s="26" t="s">
        <v>90</v>
      </c>
      <c r="F139" s="68" t="s">
        <v>767</v>
      </c>
      <c r="G139" s="54"/>
      <c r="H139" s="15"/>
      <c r="J139" s="197" t="s">
        <v>161</v>
      </c>
      <c r="K139" s="207"/>
      <c r="L139" s="199"/>
      <c r="N139" s="196"/>
      <c r="O139" s="196"/>
    </row>
    <row r="140" spans="1:19" ht="20.399999999999999" thickBot="1">
      <c r="A140" s="29"/>
      <c r="B140" s="30"/>
      <c r="C140" s="226"/>
      <c r="D140" s="218"/>
      <c r="E140" s="35" t="s">
        <v>91</v>
      </c>
      <c r="F140" s="113"/>
      <c r="G140" s="54"/>
      <c r="H140" s="15"/>
      <c r="J140" s="197" t="s">
        <v>161</v>
      </c>
      <c r="K140" s="207"/>
      <c r="L140" s="199"/>
      <c r="N140" s="196"/>
      <c r="O140" s="196"/>
    </row>
    <row r="141" spans="1:19" ht="20.399999999999999" thickBot="1">
      <c r="A141" s="29"/>
      <c r="B141" s="30"/>
      <c r="C141" s="44"/>
      <c r="D141" s="218"/>
      <c r="E141" s="12" t="s">
        <v>92</v>
      </c>
      <c r="F141" s="113"/>
      <c r="G141" s="54"/>
      <c r="H141" s="15"/>
      <c r="J141" s="197" t="s">
        <v>161</v>
      </c>
      <c r="K141" s="207"/>
      <c r="L141" s="199"/>
      <c r="N141" s="196"/>
      <c r="O141" s="196"/>
    </row>
    <row r="142" spans="1:19" ht="20.399999999999999" thickBot="1">
      <c r="A142" s="29"/>
      <c r="B142" s="30"/>
      <c r="C142" s="44"/>
      <c r="D142" s="219"/>
      <c r="E142" s="28" t="s">
        <v>93</v>
      </c>
      <c r="F142" s="113"/>
      <c r="G142" s="54"/>
      <c r="H142" s="15"/>
      <c r="J142" s="197" t="s">
        <v>161</v>
      </c>
      <c r="K142" s="207"/>
      <c r="L142" s="199"/>
      <c r="N142" s="196"/>
      <c r="O142" s="196"/>
    </row>
    <row r="143" spans="1:19" s="52" customFormat="1" ht="20.399999999999999" thickBot="1">
      <c r="A143" s="178"/>
      <c r="B143" s="179"/>
      <c r="C143" s="180"/>
      <c r="D143" s="217" t="s">
        <v>132</v>
      </c>
      <c r="E143" s="96" t="s">
        <v>133</v>
      </c>
      <c r="F143" s="181"/>
      <c r="G143" s="55"/>
      <c r="H143" s="182"/>
      <c r="J143" s="197" t="s">
        <v>273</v>
      </c>
      <c r="K143" s="207"/>
      <c r="L143" s="199"/>
      <c r="M143" s="194"/>
      <c r="N143" s="194"/>
      <c r="O143" s="194"/>
      <c r="P143" s="202"/>
      <c r="Q143" s="202"/>
      <c r="R143" s="202"/>
      <c r="S143" s="213"/>
    </row>
    <row r="144" spans="1:19" s="52" customFormat="1" ht="20.399999999999999" thickBot="1">
      <c r="A144" s="178"/>
      <c r="B144" s="179"/>
      <c r="C144" s="180"/>
      <c r="D144" s="218"/>
      <c r="E144" s="96" t="s">
        <v>134</v>
      </c>
      <c r="F144" s="181"/>
      <c r="G144" s="55"/>
      <c r="H144" s="182"/>
      <c r="J144" s="197" t="s">
        <v>273</v>
      </c>
      <c r="K144" s="207"/>
      <c r="L144" s="199"/>
      <c r="M144" s="194"/>
      <c r="N144" s="194"/>
      <c r="O144" s="194"/>
      <c r="P144" s="202"/>
      <c r="Q144" s="202"/>
      <c r="R144" s="202"/>
      <c r="S144" s="213"/>
    </row>
    <row r="145" spans="1:19" s="52" customFormat="1" ht="20.399999999999999" thickBot="1">
      <c r="A145" s="178"/>
      <c r="B145" s="179"/>
      <c r="C145" s="180"/>
      <c r="D145" s="218"/>
      <c r="E145" s="183" t="s">
        <v>135</v>
      </c>
      <c r="F145" s="184"/>
      <c r="G145" s="55"/>
      <c r="H145" s="182"/>
      <c r="J145" s="197" t="s">
        <v>273</v>
      </c>
      <c r="K145" s="207"/>
      <c r="L145" s="199"/>
      <c r="M145" s="194"/>
      <c r="N145" s="194"/>
      <c r="O145" s="194"/>
      <c r="P145" s="202"/>
      <c r="Q145" s="202"/>
      <c r="R145" s="202"/>
      <c r="S145" s="213"/>
    </row>
    <row r="146" spans="1:19" s="52" customFormat="1" ht="20.399999999999999" thickBot="1">
      <c r="A146" s="178"/>
      <c r="B146" s="179"/>
      <c r="C146" s="180"/>
      <c r="D146" s="218"/>
      <c r="E146" s="183" t="s">
        <v>136</v>
      </c>
      <c r="F146" s="184"/>
      <c r="G146" s="55"/>
      <c r="H146" s="182"/>
      <c r="J146" s="197" t="s">
        <v>273</v>
      </c>
      <c r="K146" s="207"/>
      <c r="L146" s="199"/>
      <c r="M146" s="194"/>
      <c r="N146" s="194"/>
      <c r="O146" s="194"/>
      <c r="P146" s="202"/>
      <c r="Q146" s="202"/>
      <c r="R146" s="202"/>
      <c r="S146" s="213"/>
    </row>
    <row r="147" spans="1:19" s="52" customFormat="1" ht="20.399999999999999" thickBot="1">
      <c r="A147" s="178"/>
      <c r="B147" s="179"/>
      <c r="C147" s="180"/>
      <c r="D147" s="185"/>
      <c r="E147" s="183" t="s">
        <v>137</v>
      </c>
      <c r="F147" s="184"/>
      <c r="G147" s="55"/>
      <c r="H147" s="182"/>
      <c r="J147" s="197" t="s">
        <v>273</v>
      </c>
      <c r="K147" s="207"/>
      <c r="L147" s="199"/>
      <c r="M147" s="194"/>
      <c r="N147" s="194"/>
      <c r="O147" s="194"/>
      <c r="P147" s="202"/>
      <c r="Q147" s="202"/>
      <c r="R147" s="202"/>
      <c r="S147" s="213"/>
    </row>
    <row r="148" spans="1:19" s="52" customFormat="1" ht="20.399999999999999" thickBot="1">
      <c r="A148" s="178"/>
      <c r="B148" s="186"/>
      <c r="C148" s="187"/>
      <c r="D148" s="188"/>
      <c r="E148" s="183" t="s">
        <v>138</v>
      </c>
      <c r="F148" s="189"/>
      <c r="G148" s="55"/>
      <c r="H148" s="190"/>
      <c r="J148" s="197" t="s">
        <v>273</v>
      </c>
      <c r="K148" s="207"/>
      <c r="L148" s="199"/>
      <c r="M148" s="194"/>
      <c r="N148" s="194"/>
      <c r="O148" s="194"/>
      <c r="P148" s="202"/>
      <c r="Q148" s="202"/>
      <c r="R148" s="202"/>
      <c r="S148" s="213"/>
    </row>
    <row r="149" spans="1:19" customFormat="1" ht="19.95" customHeight="1">
      <c r="C149" s="19"/>
      <c r="D149" s="19"/>
      <c r="E149" s="19"/>
      <c r="F149" s="110"/>
      <c r="G149" s="20"/>
      <c r="I149" s="39"/>
      <c r="J149" s="197"/>
      <c r="K149" s="207"/>
      <c r="L149" s="199"/>
      <c r="M149" s="205"/>
      <c r="N149" s="205"/>
      <c r="O149" s="205"/>
      <c r="P149" s="206"/>
      <c r="Q149" s="206"/>
      <c r="R149" s="206"/>
      <c r="S149" s="212"/>
    </row>
    <row r="150" spans="1:19" ht="22.8" thickBot="1">
      <c r="B150" s="6" t="s">
        <v>222</v>
      </c>
      <c r="C150" s="40"/>
      <c r="D150" s="21"/>
      <c r="E150" s="8"/>
      <c r="F150" s="115"/>
      <c r="G150" s="22"/>
      <c r="H150" s="23"/>
      <c r="K150" s="207"/>
      <c r="L150" s="199"/>
      <c r="N150" s="196"/>
      <c r="O150" s="196"/>
    </row>
    <row r="151" spans="1:19" ht="37.5" customHeight="1" thickBot="1">
      <c r="B151" s="11"/>
      <c r="C151" s="221" t="s">
        <v>628</v>
      </c>
      <c r="D151" s="220" t="s">
        <v>67</v>
      </c>
      <c r="E151" s="216"/>
      <c r="F151" s="68" t="s">
        <v>767</v>
      </c>
      <c r="G151" s="54"/>
      <c r="H151" s="15"/>
      <c r="J151" s="197" t="s">
        <v>162</v>
      </c>
      <c r="K151" s="207"/>
      <c r="L151" s="199"/>
      <c r="N151" s="196"/>
      <c r="O151" s="196"/>
    </row>
    <row r="152" spans="1:19" ht="20.399999999999999" thickBot="1">
      <c r="B152" s="16"/>
      <c r="C152" s="226"/>
      <c r="D152" s="217" t="s">
        <v>125</v>
      </c>
      <c r="E152" s="32" t="s">
        <v>95</v>
      </c>
      <c r="F152" s="68" t="s">
        <v>767</v>
      </c>
      <c r="G152" s="54"/>
      <c r="H152" s="15"/>
      <c r="J152" s="197" t="s">
        <v>164</v>
      </c>
      <c r="K152" s="207"/>
      <c r="L152" s="199"/>
      <c r="N152" s="196"/>
      <c r="O152" s="196"/>
    </row>
    <row r="153" spans="1:19" ht="20.399999999999999" thickBot="1">
      <c r="B153" s="16"/>
      <c r="C153" s="226"/>
      <c r="D153" s="218"/>
      <c r="E153" s="64" t="s">
        <v>96</v>
      </c>
      <c r="F153" s="108"/>
      <c r="G153" s="54"/>
      <c r="H153" s="15"/>
      <c r="J153" s="197" t="s">
        <v>164</v>
      </c>
      <c r="K153" s="207"/>
      <c r="L153" s="199"/>
      <c r="N153" s="196"/>
      <c r="O153" s="196"/>
    </row>
    <row r="154" spans="1:19" ht="20.399999999999999" thickBot="1">
      <c r="B154" s="16"/>
      <c r="C154" s="44"/>
      <c r="D154" s="219"/>
      <c r="E154" s="64" t="s">
        <v>97</v>
      </c>
      <c r="F154" s="107"/>
      <c r="G154" s="54"/>
      <c r="H154" s="15"/>
      <c r="J154" s="197" t="s">
        <v>164</v>
      </c>
      <c r="K154" s="207"/>
      <c r="L154" s="199"/>
      <c r="N154" s="196"/>
      <c r="O154" s="196"/>
    </row>
    <row r="155" spans="1:19" ht="20.399999999999999" thickBot="1">
      <c r="B155" s="16"/>
      <c r="C155" s="44"/>
      <c r="D155" s="217" t="s">
        <v>68</v>
      </c>
      <c r="E155" s="37" t="s">
        <v>98</v>
      </c>
      <c r="F155" s="68" t="s">
        <v>767</v>
      </c>
      <c r="G155" s="54"/>
      <c r="H155" s="15"/>
      <c r="J155" s="197" t="s">
        <v>164</v>
      </c>
      <c r="K155" s="207"/>
      <c r="L155" s="199"/>
      <c r="N155" s="196"/>
      <c r="O155" s="196"/>
    </row>
    <row r="156" spans="1:19" ht="20.399999999999999" thickBot="1">
      <c r="B156" s="16"/>
      <c r="C156" s="44"/>
      <c r="D156" s="218"/>
      <c r="E156" s="64" t="s">
        <v>99</v>
      </c>
      <c r="F156" s="108"/>
      <c r="G156" s="54"/>
      <c r="H156" s="15"/>
      <c r="J156" s="197" t="s">
        <v>164</v>
      </c>
      <c r="K156" s="207"/>
      <c r="L156" s="199"/>
      <c r="N156" s="196"/>
      <c r="O156" s="196"/>
    </row>
    <row r="157" spans="1:19" ht="20.399999999999999" thickBot="1">
      <c r="B157" s="16"/>
      <c r="C157" s="44"/>
      <c r="D157" s="219"/>
      <c r="E157" s="64" t="s">
        <v>100</v>
      </c>
      <c r="F157" s="107"/>
      <c r="G157" s="54"/>
      <c r="H157" s="15"/>
      <c r="J157" s="197" t="s">
        <v>164</v>
      </c>
      <c r="K157" s="207"/>
      <c r="L157" s="199"/>
      <c r="N157" s="196"/>
      <c r="O157" s="196"/>
    </row>
    <row r="158" spans="1:19" ht="20.399999999999999" thickBot="1">
      <c r="B158" s="16"/>
      <c r="C158" s="44"/>
      <c r="D158" s="217" t="s">
        <v>69</v>
      </c>
      <c r="E158" s="37" t="s">
        <v>639</v>
      </c>
      <c r="F158" s="68" t="s">
        <v>767</v>
      </c>
      <c r="G158" s="54"/>
      <c r="H158" s="15"/>
      <c r="J158" s="197" t="s">
        <v>164</v>
      </c>
      <c r="K158" s="207"/>
      <c r="L158" s="199"/>
      <c r="N158" s="196"/>
      <c r="O158" s="196"/>
    </row>
    <row r="159" spans="1:19" ht="37.5" customHeight="1" thickBot="1">
      <c r="B159" s="16"/>
      <c r="C159" s="44"/>
      <c r="D159" s="219"/>
      <c r="E159" s="64" t="s">
        <v>641</v>
      </c>
      <c r="F159" s="107"/>
      <c r="G159" s="55"/>
      <c r="H159" s="15"/>
      <c r="J159" s="197" t="s">
        <v>274</v>
      </c>
      <c r="K159" s="207"/>
      <c r="L159" s="199"/>
      <c r="N159" s="196"/>
      <c r="O159" s="196"/>
    </row>
    <row r="160" spans="1:19" ht="20.399999999999999" thickBot="1">
      <c r="B160" s="16"/>
      <c r="C160" s="44"/>
      <c r="D160" s="220" t="s">
        <v>70</v>
      </c>
      <c r="E160" s="216"/>
      <c r="F160" s="75" t="s">
        <v>767</v>
      </c>
      <c r="G160" s="54"/>
      <c r="H160" s="15"/>
      <c r="J160" s="197" t="s">
        <v>164</v>
      </c>
      <c r="K160" s="207"/>
      <c r="L160" s="199"/>
      <c r="N160" s="196"/>
      <c r="O160" s="196"/>
    </row>
    <row r="161" spans="2:15" ht="37.5" customHeight="1" thickBot="1">
      <c r="B161" s="16"/>
      <c r="C161" s="44"/>
      <c r="D161" s="220" t="s">
        <v>126</v>
      </c>
      <c r="E161" s="216"/>
      <c r="F161" s="75" t="s">
        <v>767</v>
      </c>
      <c r="G161" s="54"/>
      <c r="H161" s="15"/>
      <c r="J161" s="197" t="s">
        <v>164</v>
      </c>
      <c r="K161" s="207"/>
      <c r="L161" s="199"/>
      <c r="N161" s="196"/>
      <c r="O161" s="196"/>
    </row>
    <row r="162" spans="2:15" ht="37.5" customHeight="1" thickBot="1">
      <c r="B162" s="16"/>
      <c r="C162" s="44"/>
      <c r="D162" s="217" t="s">
        <v>781</v>
      </c>
      <c r="E162" s="67" t="s">
        <v>71</v>
      </c>
      <c r="F162" s="68" t="s">
        <v>767</v>
      </c>
      <c r="G162" s="54"/>
      <c r="H162" s="15"/>
      <c r="J162" s="197" t="s">
        <v>164</v>
      </c>
      <c r="K162" s="207"/>
      <c r="L162" s="199"/>
      <c r="N162" s="196"/>
      <c r="O162" s="196"/>
    </row>
    <row r="163" spans="2:15" ht="37.5" customHeight="1" thickBot="1">
      <c r="B163" s="16"/>
      <c r="C163" s="44"/>
      <c r="D163" s="218"/>
      <c r="E163" s="65" t="s">
        <v>128</v>
      </c>
      <c r="F163" s="113"/>
      <c r="G163" s="54"/>
      <c r="H163" s="15" t="s">
        <v>127</v>
      </c>
      <c r="J163" s="197" t="s">
        <v>164</v>
      </c>
      <c r="K163" s="207"/>
      <c r="L163" s="199"/>
      <c r="N163" s="196"/>
      <c r="O163" s="196"/>
    </row>
    <row r="164" spans="2:15" ht="37.5" customHeight="1" thickBot="1">
      <c r="B164" s="16"/>
      <c r="C164" s="44"/>
      <c r="D164" s="218"/>
      <c r="E164" s="66" t="s">
        <v>72</v>
      </c>
      <c r="F164" s="108"/>
      <c r="G164" s="54"/>
      <c r="H164" s="15"/>
      <c r="J164" s="197" t="s">
        <v>164</v>
      </c>
      <c r="K164" s="207"/>
      <c r="L164" s="199"/>
      <c r="N164" s="196"/>
      <c r="O164" s="196"/>
    </row>
    <row r="165" spans="2:15" ht="37.5" customHeight="1" thickBot="1">
      <c r="B165" s="16"/>
      <c r="C165" s="44"/>
      <c r="D165" s="218"/>
      <c r="E165" s="65" t="s">
        <v>128</v>
      </c>
      <c r="F165" s="108"/>
      <c r="G165" s="54"/>
      <c r="H165" s="15" t="s">
        <v>127</v>
      </c>
      <c r="J165" s="197" t="s">
        <v>164</v>
      </c>
      <c r="K165" s="207"/>
      <c r="L165" s="199"/>
      <c r="N165" s="196"/>
      <c r="O165" s="196"/>
    </row>
    <row r="166" spans="2:15" ht="37.5" customHeight="1" thickBot="1">
      <c r="B166" s="16"/>
      <c r="C166" s="44"/>
      <c r="D166" s="218"/>
      <c r="E166" s="67" t="s">
        <v>73</v>
      </c>
      <c r="F166" s="108"/>
      <c r="G166" s="54"/>
      <c r="H166" s="15"/>
      <c r="J166" s="197" t="s">
        <v>164</v>
      </c>
      <c r="K166" s="207"/>
      <c r="L166" s="199"/>
      <c r="N166" s="196"/>
      <c r="O166" s="196"/>
    </row>
    <row r="167" spans="2:15" ht="37.5" customHeight="1" thickBot="1">
      <c r="B167" s="16"/>
      <c r="C167" s="44"/>
      <c r="D167" s="218"/>
      <c r="E167" s="65" t="s">
        <v>128</v>
      </c>
      <c r="F167" s="108"/>
      <c r="G167" s="54"/>
      <c r="H167" s="15" t="s">
        <v>127</v>
      </c>
      <c r="J167" s="197" t="s">
        <v>164</v>
      </c>
      <c r="K167" s="207"/>
      <c r="L167" s="199"/>
      <c r="N167" s="196"/>
      <c r="O167" s="196"/>
    </row>
    <row r="168" spans="2:15" ht="37.5" customHeight="1" thickBot="1">
      <c r="B168" s="16"/>
      <c r="C168" s="44"/>
      <c r="D168" s="218"/>
      <c r="E168" s="67" t="s">
        <v>74</v>
      </c>
      <c r="F168" s="108"/>
      <c r="G168" s="54"/>
      <c r="H168" s="15"/>
      <c r="J168" s="197" t="s">
        <v>164</v>
      </c>
      <c r="K168" s="207"/>
      <c r="L168" s="199"/>
      <c r="N168" s="196"/>
      <c r="O168" s="196"/>
    </row>
    <row r="169" spans="2:15" ht="37.5" customHeight="1" thickBot="1">
      <c r="B169" s="16"/>
      <c r="C169" s="44"/>
      <c r="D169" s="218"/>
      <c r="E169" s="65" t="s">
        <v>128</v>
      </c>
      <c r="F169" s="108"/>
      <c r="G169" s="54"/>
      <c r="H169" s="15" t="s">
        <v>127</v>
      </c>
      <c r="J169" s="197" t="s">
        <v>164</v>
      </c>
      <c r="K169" s="207"/>
      <c r="L169" s="199"/>
      <c r="N169" s="196"/>
      <c r="O169" s="196"/>
    </row>
    <row r="170" spans="2:15" ht="37.5" customHeight="1" thickBot="1">
      <c r="B170" s="16"/>
      <c r="C170" s="44"/>
      <c r="D170" s="44"/>
      <c r="E170" s="67" t="s">
        <v>75</v>
      </c>
      <c r="F170" s="108"/>
      <c r="G170" s="54"/>
      <c r="H170" s="15"/>
      <c r="J170" s="197" t="s">
        <v>164</v>
      </c>
      <c r="K170" s="207"/>
      <c r="L170" s="199"/>
      <c r="N170" s="196"/>
      <c r="O170" s="196"/>
    </row>
    <row r="171" spans="2:15" ht="37.5" customHeight="1" thickBot="1">
      <c r="B171" s="16"/>
      <c r="C171" s="44"/>
      <c r="D171" s="44"/>
      <c r="E171" s="65" t="s">
        <v>128</v>
      </c>
      <c r="F171" s="108"/>
      <c r="G171" s="54"/>
      <c r="H171" s="15" t="s">
        <v>127</v>
      </c>
      <c r="J171" s="197" t="s">
        <v>164</v>
      </c>
      <c r="K171" s="207"/>
      <c r="L171" s="199"/>
      <c r="N171" s="196"/>
      <c r="O171" s="196"/>
    </row>
    <row r="172" spans="2:15" ht="37.5" customHeight="1" thickBot="1">
      <c r="B172" s="16"/>
      <c r="C172" s="44"/>
      <c r="D172" s="44"/>
      <c r="E172" s="67" t="s">
        <v>76</v>
      </c>
      <c r="F172" s="108"/>
      <c r="G172" s="54"/>
      <c r="H172" s="15"/>
      <c r="J172" s="197" t="s">
        <v>164</v>
      </c>
      <c r="K172" s="207"/>
      <c r="L172" s="199"/>
      <c r="N172" s="196"/>
      <c r="O172" s="196"/>
    </row>
    <row r="173" spans="2:15" ht="37.5" customHeight="1" thickBot="1">
      <c r="B173" s="16"/>
      <c r="C173" s="44"/>
      <c r="D173" s="44"/>
      <c r="E173" s="65" t="s">
        <v>128</v>
      </c>
      <c r="F173" s="108"/>
      <c r="G173" s="54"/>
      <c r="H173" s="15" t="s">
        <v>127</v>
      </c>
      <c r="J173" s="197" t="s">
        <v>164</v>
      </c>
      <c r="K173" s="207"/>
      <c r="L173" s="199"/>
      <c r="N173" s="196"/>
      <c r="O173" s="196"/>
    </row>
    <row r="174" spans="2:15" ht="37.5" customHeight="1" thickBot="1">
      <c r="B174" s="16"/>
      <c r="C174" s="44"/>
      <c r="D174" s="44"/>
      <c r="E174" s="67" t="s">
        <v>77</v>
      </c>
      <c r="F174" s="108"/>
      <c r="G174" s="54"/>
      <c r="H174" s="15"/>
      <c r="J174" s="197" t="s">
        <v>164</v>
      </c>
      <c r="K174" s="207"/>
      <c r="L174" s="199"/>
      <c r="N174" s="196"/>
      <c r="O174" s="196"/>
    </row>
    <row r="175" spans="2:15" ht="37.5" customHeight="1" thickBot="1">
      <c r="B175" s="16"/>
      <c r="C175" s="44"/>
      <c r="D175" s="44"/>
      <c r="E175" s="65" t="s">
        <v>128</v>
      </c>
      <c r="F175" s="108"/>
      <c r="G175" s="54"/>
      <c r="H175" s="15" t="s">
        <v>127</v>
      </c>
      <c r="J175" s="197" t="s">
        <v>164</v>
      </c>
      <c r="K175" s="207"/>
      <c r="L175" s="199"/>
      <c r="N175" s="196"/>
      <c r="O175" s="196"/>
    </row>
    <row r="176" spans="2:15" ht="37.5" customHeight="1" thickBot="1">
      <c r="B176" s="16"/>
      <c r="C176" s="44"/>
      <c r="D176" s="44"/>
      <c r="E176" s="67" t="s">
        <v>78</v>
      </c>
      <c r="F176" s="108"/>
      <c r="G176" s="54"/>
      <c r="H176" s="15"/>
      <c r="J176" s="197" t="s">
        <v>164</v>
      </c>
      <c r="K176" s="207"/>
      <c r="L176" s="199"/>
      <c r="N176" s="196"/>
      <c r="O176" s="196"/>
    </row>
    <row r="177" spans="2:15" ht="37.5" customHeight="1" thickBot="1">
      <c r="B177" s="16"/>
      <c r="C177" s="44"/>
      <c r="D177" s="44"/>
      <c r="E177" s="65" t="s">
        <v>128</v>
      </c>
      <c r="F177" s="108"/>
      <c r="G177" s="54"/>
      <c r="H177" s="15" t="s">
        <v>127</v>
      </c>
      <c r="J177" s="197" t="s">
        <v>164</v>
      </c>
      <c r="K177" s="207"/>
      <c r="L177" s="199"/>
      <c r="N177" s="196"/>
      <c r="O177" s="196"/>
    </row>
    <row r="178" spans="2:15" ht="37.5" customHeight="1" thickBot="1">
      <c r="B178" s="16"/>
      <c r="C178" s="44"/>
      <c r="D178" s="44"/>
      <c r="E178" s="67" t="s">
        <v>79</v>
      </c>
      <c r="F178" s="108"/>
      <c r="G178" s="54"/>
      <c r="H178" s="15"/>
      <c r="J178" s="197" t="s">
        <v>164</v>
      </c>
      <c r="K178" s="207"/>
      <c r="L178" s="199"/>
      <c r="N178" s="196"/>
      <c r="O178" s="196"/>
    </row>
    <row r="179" spans="2:15" ht="37.5" customHeight="1" thickBot="1">
      <c r="B179" s="16"/>
      <c r="C179" s="44"/>
      <c r="D179" s="44"/>
      <c r="E179" s="65" t="s">
        <v>128</v>
      </c>
      <c r="F179" s="108"/>
      <c r="G179" s="54"/>
      <c r="H179" s="15" t="s">
        <v>127</v>
      </c>
      <c r="J179" s="197" t="s">
        <v>164</v>
      </c>
      <c r="K179" s="207"/>
      <c r="L179" s="199"/>
      <c r="N179" s="196"/>
      <c r="O179" s="196"/>
    </row>
    <row r="180" spans="2:15" ht="37.5" customHeight="1" thickBot="1">
      <c r="B180" s="16"/>
      <c r="C180" s="44"/>
      <c r="D180" s="44"/>
      <c r="E180" s="67" t="s">
        <v>80</v>
      </c>
      <c r="F180" s="108"/>
      <c r="G180" s="54"/>
      <c r="H180" s="15"/>
      <c r="J180" s="197" t="s">
        <v>164</v>
      </c>
      <c r="K180" s="207"/>
      <c r="L180" s="199"/>
      <c r="N180" s="196"/>
      <c r="O180" s="196"/>
    </row>
    <row r="181" spans="2:15" ht="37.5" customHeight="1" thickBot="1">
      <c r="B181" s="16"/>
      <c r="C181" s="44"/>
      <c r="D181" s="31"/>
      <c r="E181" s="48" t="s">
        <v>128</v>
      </c>
      <c r="F181" s="107"/>
      <c r="G181" s="54"/>
      <c r="H181" s="15" t="s">
        <v>127</v>
      </c>
      <c r="J181" s="197" t="s">
        <v>164</v>
      </c>
      <c r="K181" s="207"/>
      <c r="L181" s="199"/>
      <c r="N181" s="196"/>
      <c r="O181" s="196"/>
    </row>
    <row r="182" spans="2:15" ht="20.399999999999999" thickBot="1">
      <c r="B182" s="14"/>
      <c r="C182" s="45"/>
      <c r="D182" s="220" t="s">
        <v>81</v>
      </c>
      <c r="E182" s="215"/>
      <c r="F182" s="75" t="s">
        <v>767</v>
      </c>
      <c r="G182" s="54"/>
      <c r="H182" s="15"/>
      <c r="J182" s="197" t="s">
        <v>164</v>
      </c>
      <c r="K182" s="207"/>
      <c r="L182" s="199"/>
      <c r="N182" s="196"/>
      <c r="O182" s="196"/>
    </row>
    <row r="183" spans="2:15" ht="20.399999999999999" thickBot="1">
      <c r="B183" s="11"/>
      <c r="C183" s="221" t="s">
        <v>230</v>
      </c>
      <c r="D183" s="217" t="s">
        <v>85</v>
      </c>
      <c r="E183" s="17" t="s">
        <v>11</v>
      </c>
      <c r="F183" s="68" t="s">
        <v>767</v>
      </c>
      <c r="G183" s="54"/>
      <c r="H183" s="15"/>
      <c r="J183" s="197" t="s">
        <v>164</v>
      </c>
      <c r="K183" s="207"/>
      <c r="L183" s="199"/>
      <c r="N183" s="196"/>
      <c r="O183" s="196"/>
    </row>
    <row r="184" spans="2:15" ht="20.399999999999999" thickBot="1">
      <c r="B184" s="16"/>
      <c r="C184" s="226"/>
      <c r="D184" s="218"/>
      <c r="E184" s="17" t="s">
        <v>91</v>
      </c>
      <c r="F184" s="113"/>
      <c r="G184" s="54"/>
      <c r="H184" s="15"/>
      <c r="J184" s="197" t="s">
        <v>164</v>
      </c>
      <c r="K184" s="207"/>
      <c r="L184" s="199"/>
      <c r="N184" s="196"/>
      <c r="O184" s="196"/>
    </row>
    <row r="185" spans="2:15" ht="20.399999999999999" thickBot="1">
      <c r="B185" s="16"/>
      <c r="C185" s="226"/>
      <c r="D185" s="218"/>
      <c r="E185" s="28" t="s">
        <v>92</v>
      </c>
      <c r="F185" s="113"/>
      <c r="G185" s="54"/>
      <c r="H185" s="15"/>
      <c r="J185" s="197" t="s">
        <v>164</v>
      </c>
      <c r="K185" s="207"/>
      <c r="L185" s="199"/>
      <c r="N185" s="196"/>
      <c r="O185" s="196"/>
    </row>
    <row r="186" spans="2:15" ht="20.399999999999999" thickBot="1">
      <c r="B186" s="16"/>
      <c r="C186" s="44"/>
      <c r="D186" s="218"/>
      <c r="E186" s="26" t="s">
        <v>93</v>
      </c>
      <c r="F186" s="113"/>
      <c r="G186" s="54"/>
      <c r="H186" s="15"/>
      <c r="J186" s="197" t="s">
        <v>164</v>
      </c>
      <c r="K186" s="207"/>
      <c r="L186" s="199"/>
      <c r="N186" s="196"/>
      <c r="O186" s="196"/>
    </row>
    <row r="187" spans="2:15" ht="20.399999999999999" thickBot="1">
      <c r="B187" s="16"/>
      <c r="C187" s="44"/>
      <c r="D187" s="219"/>
      <c r="E187" s="17" t="s">
        <v>94</v>
      </c>
      <c r="F187" s="113"/>
      <c r="G187" s="54"/>
      <c r="H187" s="15"/>
      <c r="J187" s="197" t="s">
        <v>164</v>
      </c>
      <c r="K187" s="207"/>
      <c r="L187" s="199"/>
      <c r="N187" s="196"/>
      <c r="O187" s="196"/>
    </row>
    <row r="188" spans="2:15" ht="20.399999999999999" thickBot="1">
      <c r="B188" s="16"/>
      <c r="C188" s="44"/>
      <c r="D188" s="217" t="s">
        <v>139</v>
      </c>
      <c r="E188" s="17" t="s">
        <v>133</v>
      </c>
      <c r="F188" s="113"/>
      <c r="G188" s="55"/>
      <c r="H188" s="15"/>
      <c r="J188" s="197" t="s">
        <v>273</v>
      </c>
      <c r="K188" s="207"/>
      <c r="L188" s="199"/>
      <c r="N188" s="196"/>
      <c r="O188" s="196"/>
    </row>
    <row r="189" spans="2:15" ht="20.399999999999999" thickBot="1">
      <c r="B189" s="16"/>
      <c r="C189" s="44"/>
      <c r="D189" s="218"/>
      <c r="E189" s="64" t="s">
        <v>134</v>
      </c>
      <c r="F189" s="108"/>
      <c r="G189" s="55"/>
      <c r="H189" s="15"/>
      <c r="J189" s="197" t="s">
        <v>273</v>
      </c>
      <c r="K189" s="207"/>
      <c r="L189" s="199"/>
      <c r="N189" s="196"/>
      <c r="O189" s="196"/>
    </row>
    <row r="190" spans="2:15" ht="20.399999999999999" thickBot="1">
      <c r="B190" s="16"/>
      <c r="C190" s="44"/>
      <c r="D190" s="218"/>
      <c r="E190" s="64" t="s">
        <v>135</v>
      </c>
      <c r="F190" s="108"/>
      <c r="G190" s="55"/>
      <c r="H190" s="15"/>
      <c r="J190" s="197" t="s">
        <v>273</v>
      </c>
      <c r="K190" s="207"/>
      <c r="L190" s="199"/>
      <c r="N190" s="196"/>
      <c r="O190" s="196"/>
    </row>
    <row r="191" spans="2:15" ht="20.399999999999999" thickBot="1">
      <c r="B191" s="16"/>
      <c r="C191" s="44"/>
      <c r="D191" s="218"/>
      <c r="E191" s="64" t="s">
        <v>136</v>
      </c>
      <c r="F191" s="108"/>
      <c r="G191" s="55"/>
      <c r="H191" s="15"/>
      <c r="J191" s="197" t="s">
        <v>273</v>
      </c>
      <c r="K191" s="207"/>
      <c r="L191" s="199"/>
      <c r="N191" s="196"/>
      <c r="O191" s="196"/>
    </row>
    <row r="192" spans="2:15" ht="20.399999999999999" thickBot="1">
      <c r="B192" s="16"/>
      <c r="C192" s="44"/>
      <c r="D192" s="218"/>
      <c r="E192" s="64" t="s">
        <v>137</v>
      </c>
      <c r="F192" s="108"/>
      <c r="G192" s="55"/>
      <c r="H192" s="15"/>
      <c r="J192" s="197" t="s">
        <v>273</v>
      </c>
      <c r="K192" s="207"/>
      <c r="L192" s="199"/>
      <c r="N192" s="196"/>
      <c r="O192" s="196"/>
    </row>
    <row r="193" spans="1:19" ht="20.399999999999999" thickBot="1">
      <c r="B193" s="14"/>
      <c r="C193" s="45"/>
      <c r="D193" s="219"/>
      <c r="E193" s="64" t="s">
        <v>138</v>
      </c>
      <c r="F193" s="107"/>
      <c r="G193" s="55"/>
      <c r="H193" s="38"/>
      <c r="J193" s="197" t="s">
        <v>273</v>
      </c>
      <c r="K193" s="207"/>
      <c r="L193" s="199"/>
      <c r="N193" s="196"/>
      <c r="O193" s="196"/>
    </row>
    <row r="194" spans="1:19" customFormat="1" ht="19.95" customHeight="1">
      <c r="C194" s="19"/>
      <c r="D194" s="19"/>
      <c r="E194" s="19"/>
      <c r="F194" s="116"/>
      <c r="G194" s="20"/>
      <c r="I194" s="39"/>
      <c r="J194" s="197"/>
      <c r="K194" s="207"/>
      <c r="L194" s="199"/>
      <c r="M194" s="205"/>
      <c r="N194" s="205"/>
      <c r="O194" s="205"/>
      <c r="P194" s="206"/>
      <c r="Q194" s="206"/>
      <c r="R194" s="206"/>
      <c r="S194" s="212"/>
    </row>
    <row r="195" spans="1:19" ht="22.8" thickBot="1">
      <c r="B195" s="6" t="s">
        <v>231</v>
      </c>
      <c r="C195" s="40"/>
      <c r="D195" s="21"/>
      <c r="E195" s="8"/>
      <c r="F195" s="115"/>
      <c r="G195" s="22"/>
      <c r="H195" s="23"/>
      <c r="K195" s="207"/>
      <c r="L195" s="199"/>
      <c r="N195" s="196"/>
      <c r="O195" s="196"/>
    </row>
    <row r="196" spans="1:19" ht="20.399999999999999" thickBot="1">
      <c r="B196" s="24"/>
      <c r="C196" s="215" t="s">
        <v>232</v>
      </c>
      <c r="D196" s="215"/>
      <c r="E196" s="216"/>
      <c r="F196" s="75" t="s">
        <v>767</v>
      </c>
      <c r="G196" s="54"/>
      <c r="H196" s="15"/>
      <c r="J196" s="197" t="s">
        <v>157</v>
      </c>
      <c r="K196" s="207"/>
      <c r="L196" s="199"/>
      <c r="N196" s="196"/>
      <c r="O196" s="196"/>
    </row>
    <row r="197" spans="1:19" ht="60" thickBot="1">
      <c r="A197" s="29"/>
      <c r="B197" s="30"/>
      <c r="C197" s="223" t="s">
        <v>778</v>
      </c>
      <c r="D197" s="221"/>
      <c r="E197" s="64" t="s">
        <v>86</v>
      </c>
      <c r="F197" s="68" t="s">
        <v>767</v>
      </c>
      <c r="G197" s="54"/>
      <c r="H197" s="15"/>
      <c r="J197" s="197" t="s">
        <v>166</v>
      </c>
      <c r="K197" s="207"/>
      <c r="L197" s="199"/>
      <c r="N197" s="196"/>
      <c r="O197" s="196"/>
    </row>
    <row r="198" spans="1:19" ht="40.200000000000003" thickBot="1">
      <c r="A198" s="29"/>
      <c r="B198" s="30"/>
      <c r="C198" s="26"/>
      <c r="D198" s="61"/>
      <c r="E198" s="61" t="s">
        <v>87</v>
      </c>
      <c r="F198" s="113"/>
      <c r="G198" s="54"/>
      <c r="H198" s="15"/>
      <c r="J198" s="197" t="s">
        <v>166</v>
      </c>
      <c r="K198" s="207"/>
      <c r="L198" s="199"/>
      <c r="N198" s="196"/>
      <c r="O198" s="196"/>
    </row>
    <row r="199" spans="1:19" ht="37.5" customHeight="1" thickBot="1">
      <c r="A199" s="29"/>
      <c r="B199" s="14"/>
      <c r="C199" s="28"/>
      <c r="D199" s="62"/>
      <c r="E199" s="64" t="s">
        <v>54</v>
      </c>
      <c r="F199" s="107"/>
      <c r="G199" s="54"/>
      <c r="H199" s="15"/>
      <c r="J199" s="197" t="s">
        <v>166</v>
      </c>
      <c r="K199" s="207"/>
      <c r="L199" s="199"/>
      <c r="N199" s="196"/>
      <c r="O199" s="196"/>
    </row>
    <row r="200" spans="1:19" ht="20.399999999999999" thickBot="1">
      <c r="B200" s="14"/>
      <c r="C200" s="215" t="s">
        <v>788</v>
      </c>
      <c r="D200" s="215"/>
      <c r="E200" s="216"/>
      <c r="F200" s="68" t="s">
        <v>767</v>
      </c>
      <c r="G200" s="54"/>
      <c r="H200" s="13" t="s">
        <v>120</v>
      </c>
      <c r="J200" s="211" t="s">
        <v>789</v>
      </c>
      <c r="K200" s="207"/>
      <c r="L200" s="199"/>
      <c r="N200" s="196"/>
      <c r="O200" s="196"/>
    </row>
    <row r="201" spans="1:19" ht="37.5" customHeight="1" thickBot="1">
      <c r="B201" s="24"/>
      <c r="C201" s="215" t="s">
        <v>807</v>
      </c>
      <c r="D201" s="215"/>
      <c r="E201" s="216"/>
      <c r="F201" s="75"/>
      <c r="G201" s="49" t="s">
        <v>785</v>
      </c>
      <c r="H201" s="50"/>
      <c r="J201" s="197" t="s">
        <v>166</v>
      </c>
      <c r="K201" s="207"/>
      <c r="L201" s="199"/>
      <c r="N201" s="196"/>
      <c r="O201" s="196"/>
    </row>
    <row r="202" spans="1:19" ht="37.5" customHeight="1" thickBot="1">
      <c r="A202" s="29"/>
      <c r="B202" s="30"/>
      <c r="C202" s="215" t="s">
        <v>783</v>
      </c>
      <c r="D202" s="215"/>
      <c r="E202" s="216"/>
      <c r="F202" s="107"/>
      <c r="G202" s="49" t="s">
        <v>785</v>
      </c>
      <c r="H202" s="38"/>
      <c r="J202" s="197" t="s">
        <v>166</v>
      </c>
      <c r="K202" s="207"/>
      <c r="L202" s="199"/>
      <c r="N202" s="196"/>
      <c r="O202" s="196"/>
    </row>
    <row r="203" spans="1:19" ht="37.5" customHeight="1" thickBot="1">
      <c r="B203" s="174"/>
      <c r="C203" s="173" t="s">
        <v>784</v>
      </c>
      <c r="D203" s="220" t="s">
        <v>693</v>
      </c>
      <c r="E203" s="216"/>
      <c r="F203" s="68" t="s">
        <v>767</v>
      </c>
      <c r="G203" s="54"/>
      <c r="H203" s="15"/>
      <c r="J203" s="197" t="s">
        <v>162</v>
      </c>
      <c r="K203" s="207"/>
      <c r="L203" s="199"/>
      <c r="N203" s="196"/>
      <c r="O203" s="196"/>
    </row>
    <row r="204" spans="1:19" ht="20.399999999999999" thickBot="1">
      <c r="B204" s="16"/>
      <c r="C204" s="44"/>
      <c r="D204" s="217" t="s">
        <v>697</v>
      </c>
      <c r="E204" s="17" t="s">
        <v>694</v>
      </c>
      <c r="F204" s="117"/>
      <c r="G204" s="76"/>
      <c r="H204" s="13"/>
      <c r="K204" s="207"/>
      <c r="L204" s="199"/>
      <c r="N204" s="196"/>
      <c r="O204" s="196"/>
    </row>
    <row r="205" spans="1:19" ht="20.399999999999999" thickBot="1">
      <c r="B205" s="16"/>
      <c r="C205" s="44"/>
      <c r="D205" s="218"/>
      <c r="E205" s="64" t="s">
        <v>695</v>
      </c>
      <c r="F205" s="108"/>
      <c r="G205" s="54"/>
      <c r="H205" s="15"/>
      <c r="J205" s="197" t="s">
        <v>703</v>
      </c>
      <c r="K205" s="207"/>
      <c r="L205" s="199"/>
      <c r="N205" s="196"/>
      <c r="O205" s="196"/>
    </row>
    <row r="206" spans="1:19" ht="20.399999999999999" thickBot="1">
      <c r="B206" s="16"/>
      <c r="C206" s="44"/>
      <c r="D206" s="218"/>
      <c r="E206" s="64" t="s">
        <v>696</v>
      </c>
      <c r="F206" s="108"/>
      <c r="G206" s="54"/>
      <c r="H206" s="15"/>
      <c r="J206" s="197" t="s">
        <v>703</v>
      </c>
      <c r="K206" s="207"/>
      <c r="L206" s="199"/>
      <c r="N206" s="196"/>
      <c r="O206" s="196"/>
    </row>
    <row r="207" spans="1:19" ht="20.399999999999999" thickBot="1">
      <c r="B207" s="16"/>
      <c r="C207" s="44"/>
      <c r="D207" s="218"/>
      <c r="E207" s="64" t="s">
        <v>700</v>
      </c>
      <c r="F207" s="108"/>
      <c r="G207" s="54"/>
      <c r="H207" s="15"/>
      <c r="J207" s="197" t="s">
        <v>703</v>
      </c>
      <c r="K207" s="207"/>
      <c r="L207" s="199"/>
      <c r="N207" s="196"/>
      <c r="O207" s="196"/>
    </row>
    <row r="208" spans="1:19" ht="20.399999999999999" thickBot="1">
      <c r="B208" s="16"/>
      <c r="C208" s="44"/>
      <c r="D208" s="218"/>
      <c r="E208" s="64" t="s">
        <v>701</v>
      </c>
      <c r="F208" s="108"/>
      <c r="G208" s="54"/>
      <c r="H208" s="15"/>
      <c r="J208" s="197" t="s">
        <v>703</v>
      </c>
      <c r="K208" s="207"/>
      <c r="L208" s="199"/>
      <c r="N208" s="196"/>
      <c r="O208" s="196"/>
    </row>
    <row r="209" spans="2:19" ht="20.399999999999999" thickBot="1">
      <c r="B209" s="16"/>
      <c r="C209" s="44"/>
      <c r="D209" s="218"/>
      <c r="E209" s="64" t="s">
        <v>702</v>
      </c>
      <c r="F209" s="108"/>
      <c r="G209" s="54"/>
      <c r="H209" s="15"/>
      <c r="J209" s="197" t="s">
        <v>703</v>
      </c>
      <c r="K209" s="207"/>
      <c r="L209" s="199"/>
      <c r="N209" s="196"/>
      <c r="O209" s="196"/>
    </row>
    <row r="210" spans="2:19" ht="20.399999999999999" thickBot="1">
      <c r="B210" s="16"/>
      <c r="C210" s="44"/>
      <c r="D210" s="218"/>
      <c r="E210" s="17" t="s">
        <v>698</v>
      </c>
      <c r="F210" s="117"/>
      <c r="G210" s="76"/>
      <c r="H210" s="13"/>
      <c r="K210" s="207"/>
      <c r="L210" s="199"/>
      <c r="N210" s="196"/>
      <c r="O210" s="196"/>
    </row>
    <row r="211" spans="2:19" ht="20.399999999999999" thickBot="1">
      <c r="B211" s="16"/>
      <c r="C211" s="44"/>
      <c r="D211" s="218"/>
      <c r="E211" s="64" t="s">
        <v>699</v>
      </c>
      <c r="F211" s="108"/>
      <c r="G211" s="54"/>
      <c r="H211" s="15"/>
      <c r="J211" s="197" t="s">
        <v>703</v>
      </c>
      <c r="K211" s="207"/>
      <c r="L211" s="199"/>
      <c r="N211" s="196"/>
      <c r="O211" s="196"/>
    </row>
    <row r="212" spans="2:19" ht="20.399999999999999" thickBot="1">
      <c r="B212" s="16"/>
      <c r="C212" s="44"/>
      <c r="D212" s="218"/>
      <c r="E212" s="64" t="s">
        <v>700</v>
      </c>
      <c r="F212" s="108"/>
      <c r="G212" s="54"/>
      <c r="H212" s="15"/>
      <c r="J212" s="197" t="s">
        <v>703</v>
      </c>
      <c r="K212" s="207"/>
      <c r="L212" s="199"/>
      <c r="N212" s="196"/>
      <c r="O212" s="196"/>
    </row>
    <row r="213" spans="2:19" ht="20.399999999999999" thickBot="1">
      <c r="B213" s="16"/>
      <c r="C213" s="44"/>
      <c r="D213" s="218"/>
      <c r="E213" s="64" t="s">
        <v>701</v>
      </c>
      <c r="F213" s="108"/>
      <c r="G213" s="54"/>
      <c r="H213" s="15"/>
      <c r="J213" s="197" t="s">
        <v>703</v>
      </c>
      <c r="K213" s="207"/>
      <c r="L213" s="199"/>
      <c r="N213" s="196"/>
      <c r="O213" s="196"/>
    </row>
    <row r="214" spans="2:19" ht="20.399999999999999" thickBot="1">
      <c r="B214" s="16"/>
      <c r="C214" s="44"/>
      <c r="D214" s="218"/>
      <c r="E214" s="64" t="s">
        <v>702</v>
      </c>
      <c r="F214" s="108"/>
      <c r="G214" s="54"/>
      <c r="H214" s="15"/>
      <c r="J214" s="197" t="s">
        <v>703</v>
      </c>
      <c r="K214" s="207"/>
      <c r="L214" s="199"/>
      <c r="N214" s="196"/>
      <c r="O214" s="196"/>
    </row>
    <row r="215" spans="2:19" ht="67.2" customHeight="1" thickBot="1">
      <c r="B215" s="16"/>
      <c r="C215" s="44"/>
      <c r="D215" s="217" t="s">
        <v>704</v>
      </c>
      <c r="E215" s="64" t="s">
        <v>705</v>
      </c>
      <c r="F215" s="108"/>
      <c r="G215" s="54"/>
      <c r="H215" s="15" t="s">
        <v>127</v>
      </c>
      <c r="J215" s="197" t="s">
        <v>703</v>
      </c>
      <c r="K215" s="207"/>
      <c r="L215" s="199"/>
      <c r="N215" s="196"/>
      <c r="O215" s="196"/>
    </row>
    <row r="216" spans="2:19" ht="67.2" customHeight="1" thickBot="1">
      <c r="B216" s="14"/>
      <c r="C216" s="45"/>
      <c r="D216" s="219"/>
      <c r="E216" s="64" t="s">
        <v>706</v>
      </c>
      <c r="F216" s="107"/>
      <c r="G216" s="54"/>
      <c r="H216" s="38" t="s">
        <v>127</v>
      </c>
      <c r="J216" s="197" t="s">
        <v>703</v>
      </c>
      <c r="K216" s="207"/>
      <c r="L216" s="199"/>
      <c r="N216" s="196"/>
      <c r="O216" s="196"/>
    </row>
    <row r="217" spans="2:19" customFormat="1" ht="19.95" customHeight="1">
      <c r="C217" s="19"/>
      <c r="D217" s="19"/>
      <c r="E217" s="19"/>
      <c r="F217" s="116"/>
      <c r="G217" s="20"/>
      <c r="I217" s="39"/>
      <c r="J217" s="197"/>
      <c r="K217" s="207"/>
      <c r="L217" s="199"/>
      <c r="M217" s="205"/>
      <c r="N217" s="205"/>
      <c r="O217" s="205"/>
      <c r="P217" s="206"/>
      <c r="Q217" s="206"/>
      <c r="R217" s="206"/>
      <c r="S217" s="212"/>
    </row>
    <row r="218" spans="2:19" ht="22.8" thickBot="1">
      <c r="B218" s="6" t="s">
        <v>811</v>
      </c>
      <c r="C218" s="40"/>
      <c r="D218" s="21"/>
      <c r="E218" s="8"/>
      <c r="F218" s="115"/>
      <c r="G218" s="22"/>
      <c r="H218" s="23"/>
      <c r="K218" s="207"/>
      <c r="L218" s="199"/>
      <c r="N218" s="196"/>
      <c r="O218" s="196"/>
    </row>
    <row r="219" spans="2:19" ht="171" customHeight="1" thickBot="1">
      <c r="B219" s="24"/>
      <c r="C219" s="215" t="s">
        <v>813</v>
      </c>
      <c r="D219" s="215"/>
      <c r="E219" s="216"/>
      <c r="F219" s="75"/>
      <c r="G219" s="177"/>
      <c r="H219" s="165"/>
      <c r="J219" s="214" t="s">
        <v>812</v>
      </c>
      <c r="K219" s="207"/>
      <c r="L219" s="199"/>
      <c r="N219" s="196"/>
      <c r="O219" s="196"/>
    </row>
    <row r="220" spans="2:19" ht="133.80000000000001" customHeight="1" thickBot="1">
      <c r="B220" s="24"/>
      <c r="C220" s="215" t="s">
        <v>814</v>
      </c>
      <c r="D220" s="215"/>
      <c r="E220" s="216"/>
      <c r="F220" s="75"/>
      <c r="G220" s="54"/>
      <c r="H220" s="165"/>
      <c r="J220" s="214" t="s">
        <v>824</v>
      </c>
      <c r="K220" s="207"/>
      <c r="L220" s="199"/>
      <c r="N220" s="196"/>
      <c r="O220" s="196"/>
    </row>
    <row r="221" spans="2:19" ht="19.8">
      <c r="B221" s="51"/>
      <c r="C221" s="52" t="s">
        <v>89</v>
      </c>
      <c r="K221" s="198"/>
    </row>
  </sheetData>
  <sheetProtection algorithmName="SHA-512" hashValue="/9BYsFemZ+BsPojFvRYrfg/ORlE3dAkRAFJlPdYeP2yXwoRzw6RxXXW0X4hkllscQXDUzEq3rMDObbYaxg5rGA==" saltValue="t27G4VXB164qncb0tk0SlA==" spinCount="100000" sheet="1" objects="1" scenarios="1" formatRows="0"/>
  <mergeCells count="93">
    <mergeCell ref="C202:E202"/>
    <mergeCell ref="D158:D159"/>
    <mergeCell ref="D160:E160"/>
    <mergeCell ref="D161:E161"/>
    <mergeCell ref="D182:E182"/>
    <mergeCell ref="C183:C185"/>
    <mergeCell ref="C196:E196"/>
    <mergeCell ref="D183:D187"/>
    <mergeCell ref="D188:D193"/>
    <mergeCell ref="D162:D169"/>
    <mergeCell ref="C200:E200"/>
    <mergeCell ref="C197:D197"/>
    <mergeCell ref="C78:E78"/>
    <mergeCell ref="D79:E79"/>
    <mergeCell ref="D80:E80"/>
    <mergeCell ref="C79:C81"/>
    <mergeCell ref="C86:D87"/>
    <mergeCell ref="D83:E83"/>
    <mergeCell ref="D81:E81"/>
    <mergeCell ref="D82:E82"/>
    <mergeCell ref="D91:E91"/>
    <mergeCell ref="C96:D97"/>
    <mergeCell ref="D115:D116"/>
    <mergeCell ref="D99:E99"/>
    <mergeCell ref="D100:D101"/>
    <mergeCell ref="C111:C112"/>
    <mergeCell ref="D111:E111"/>
    <mergeCell ref="D112:E112"/>
    <mergeCell ref="D113:E113"/>
    <mergeCell ref="C29:E29"/>
    <mergeCell ref="D47:D48"/>
    <mergeCell ref="C75:E75"/>
    <mergeCell ref="C76:E76"/>
    <mergeCell ref="C77:E77"/>
    <mergeCell ref="C30:C33"/>
    <mergeCell ref="C46:C48"/>
    <mergeCell ref="D64:D69"/>
    <mergeCell ref="C52:C55"/>
    <mergeCell ref="C62:C63"/>
    <mergeCell ref="D63:E63"/>
    <mergeCell ref="C1:G1"/>
    <mergeCell ref="B6:E6"/>
    <mergeCell ref="C27:E27"/>
    <mergeCell ref="C28:E28"/>
    <mergeCell ref="C18:E18"/>
    <mergeCell ref="C8:C9"/>
    <mergeCell ref="D15:E15"/>
    <mergeCell ref="C19:C24"/>
    <mergeCell ref="C10:C12"/>
    <mergeCell ref="C13:C15"/>
    <mergeCell ref="D13:E13"/>
    <mergeCell ref="C25:C26"/>
    <mergeCell ref="D26:E26"/>
    <mergeCell ref="D25:E25"/>
    <mergeCell ref="B2:H5"/>
    <mergeCell ref="D12:E12"/>
    <mergeCell ref="D118:D121"/>
    <mergeCell ref="C128:D129"/>
    <mergeCell ref="D143:D146"/>
    <mergeCell ref="C90:C91"/>
    <mergeCell ref="C98:E98"/>
    <mergeCell ref="C99:C100"/>
    <mergeCell ref="C132:E132"/>
    <mergeCell ref="C133:E133"/>
    <mergeCell ref="C139:C140"/>
    <mergeCell ref="D139:D142"/>
    <mergeCell ref="C134:E134"/>
    <mergeCell ref="C92:D94"/>
    <mergeCell ref="D103:D105"/>
    <mergeCell ref="C114:C116"/>
    <mergeCell ref="D102:E102"/>
    <mergeCell ref="D90:E90"/>
    <mergeCell ref="D203:E203"/>
    <mergeCell ref="C126:C127"/>
    <mergeCell ref="C137:C138"/>
    <mergeCell ref="D135:E135"/>
    <mergeCell ref="D136:E136"/>
    <mergeCell ref="D137:E137"/>
    <mergeCell ref="D138:E138"/>
    <mergeCell ref="D126:E126"/>
    <mergeCell ref="D127:E127"/>
    <mergeCell ref="D155:D157"/>
    <mergeCell ref="C135:C136"/>
    <mergeCell ref="C131:E131"/>
    <mergeCell ref="C151:C153"/>
    <mergeCell ref="D151:E151"/>
    <mergeCell ref="D152:D154"/>
    <mergeCell ref="C201:E201"/>
    <mergeCell ref="C219:E219"/>
    <mergeCell ref="C220:E220"/>
    <mergeCell ref="D204:D209"/>
    <mergeCell ref="D210:D214"/>
    <mergeCell ref="D215:D216"/>
  </mergeCells>
  <phoneticPr fontId="2"/>
  <conditionalFormatting sqref="G26">
    <cfRule type="expression" dxfId="117" priority="71">
      <formula>$L$1&lt;&gt;1</formula>
    </cfRule>
  </conditionalFormatting>
  <conditionalFormatting sqref="G27:G28">
    <cfRule type="expression" dxfId="116" priority="68">
      <formula>$L$3&lt;&gt;1</formula>
    </cfRule>
  </conditionalFormatting>
  <conditionalFormatting sqref="G31 G37 G39 G41 G43 G45">
    <cfRule type="expression" dxfId="115" priority="66">
      <formula>$G30&lt;&gt;"診察日"</formula>
    </cfRule>
  </conditionalFormatting>
  <conditionalFormatting sqref="G33">
    <cfRule type="expression" dxfId="114" priority="63">
      <formula>$G32&lt;&gt;"診察日"</formula>
    </cfRule>
  </conditionalFormatting>
  <conditionalFormatting sqref="G35">
    <cfRule type="expression" dxfId="113" priority="62">
      <formula>$G34&lt;&gt;"診察日"</formula>
    </cfRule>
  </conditionalFormatting>
  <conditionalFormatting sqref="G47:G51">
    <cfRule type="expression" dxfId="112" priority="61">
      <formula>$G$46&lt;&gt;"可"</formula>
    </cfRule>
  </conditionalFormatting>
  <conditionalFormatting sqref="G57:G63">
    <cfRule type="expression" dxfId="111" priority="67">
      <formula>$L$3&lt;&gt;1</formula>
    </cfRule>
  </conditionalFormatting>
  <conditionalFormatting sqref="G64">
    <cfRule type="expression" dxfId="110" priority="14">
      <formula>AND($G$63&lt;&gt;"あり",$G$63&lt;&gt;"場合による")</formula>
    </cfRule>
  </conditionalFormatting>
  <conditionalFormatting sqref="G65">
    <cfRule type="expression" dxfId="109" priority="23">
      <formula>$G64&lt;&gt;"○"</formula>
    </cfRule>
  </conditionalFormatting>
  <conditionalFormatting sqref="G66">
    <cfRule type="expression" dxfId="108" priority="12">
      <formula>AND($G$63&lt;&gt;"あり",$G$63&lt;&gt;"場合による")</formula>
    </cfRule>
  </conditionalFormatting>
  <conditionalFormatting sqref="G67">
    <cfRule type="expression" dxfId="107" priority="22">
      <formula>$G66&lt;&gt;"○"</formula>
    </cfRule>
  </conditionalFormatting>
  <conditionalFormatting sqref="G68">
    <cfRule type="expression" dxfId="106" priority="11">
      <formula>AND($G$63&lt;&gt;"あり",$G$63&lt;&gt;"場合による")</formula>
    </cfRule>
  </conditionalFormatting>
  <conditionalFormatting sqref="G69">
    <cfRule type="expression" dxfId="105" priority="21">
      <formula>$G68&lt;&gt;"○"</formula>
    </cfRule>
  </conditionalFormatting>
  <conditionalFormatting sqref="G70">
    <cfRule type="expression" dxfId="104" priority="10">
      <formula>AND($G$63&lt;&gt;"あり",$G$63&lt;&gt;"場合による")</formula>
    </cfRule>
  </conditionalFormatting>
  <conditionalFormatting sqref="G71">
    <cfRule type="expression" dxfId="103" priority="20">
      <formula>$G70&lt;&gt;"○"</formula>
    </cfRule>
  </conditionalFormatting>
  <conditionalFormatting sqref="G72:G73">
    <cfRule type="expression" dxfId="102" priority="9">
      <formula>AND($G$63&lt;&gt;"あり",$G$63&lt;&gt;"場合による")</formula>
    </cfRule>
  </conditionalFormatting>
  <conditionalFormatting sqref="G74">
    <cfRule type="expression" dxfId="101" priority="19">
      <formula>$G73&lt;&gt;"○"</formula>
    </cfRule>
  </conditionalFormatting>
  <conditionalFormatting sqref="G75">
    <cfRule type="expression" dxfId="100" priority="70">
      <formula>$L$1&lt;&gt;1</formula>
    </cfRule>
  </conditionalFormatting>
  <conditionalFormatting sqref="G76">
    <cfRule type="expression" dxfId="99" priority="60">
      <formula>$N$5&lt;&gt;1</formula>
    </cfRule>
  </conditionalFormatting>
  <conditionalFormatting sqref="G77">
    <cfRule type="expression" dxfId="98" priority="58">
      <formula>$L$5&lt;&gt;1</formula>
    </cfRule>
  </conditionalFormatting>
  <conditionalFormatting sqref="G78">
    <cfRule type="expression" dxfId="97" priority="69">
      <formula>$L$1&lt;&gt;1</formula>
    </cfRule>
  </conditionalFormatting>
  <conditionalFormatting sqref="G79:G80">
    <cfRule type="expression" dxfId="96" priority="59">
      <formula>$L$2&lt;&gt;1</formula>
    </cfRule>
  </conditionalFormatting>
  <conditionalFormatting sqref="G90">
    <cfRule type="expression" dxfId="95" priority="57">
      <formula>$N$1&lt;&gt;1</formula>
    </cfRule>
  </conditionalFormatting>
  <conditionalFormatting sqref="G91">
    <cfRule type="expression" dxfId="94" priority="50">
      <formula>SUM($N$1,$L$2)&lt;&gt;2</formula>
    </cfRule>
  </conditionalFormatting>
  <conditionalFormatting sqref="G92:G97">
    <cfRule type="expression" dxfId="93" priority="56">
      <formula>$N$1&lt;&gt;1</formula>
    </cfRule>
  </conditionalFormatting>
  <conditionalFormatting sqref="G98">
    <cfRule type="expression" dxfId="92" priority="49">
      <formula>SUM($N$1,$L$4)&lt;&gt;2</formula>
    </cfRule>
  </conditionalFormatting>
  <conditionalFormatting sqref="G99">
    <cfRule type="expression" dxfId="91" priority="55">
      <formula>$N$1&lt;&gt;1</formula>
    </cfRule>
  </conditionalFormatting>
  <conditionalFormatting sqref="G100">
    <cfRule type="expression" dxfId="90" priority="48">
      <formula>$G$99&lt;&gt;"あり"</formula>
    </cfRule>
  </conditionalFormatting>
  <conditionalFormatting sqref="G101">
    <cfRule type="expression" dxfId="89" priority="47">
      <formula>$G$100&lt;&gt;"上限あり"</formula>
    </cfRule>
  </conditionalFormatting>
  <conditionalFormatting sqref="G102">
    <cfRule type="expression" dxfId="88" priority="46">
      <formula>$G$99&lt;&gt;"あり"</formula>
    </cfRule>
  </conditionalFormatting>
  <conditionalFormatting sqref="G103:G110">
    <cfRule type="expression" dxfId="87" priority="45">
      <formula>$G$102&lt;&gt;"制限あり"</formula>
    </cfRule>
  </conditionalFormatting>
  <conditionalFormatting sqref="G111">
    <cfRule type="expression" dxfId="86" priority="54">
      <formula>$N$1&lt;&gt;1</formula>
    </cfRule>
  </conditionalFormatting>
  <conditionalFormatting sqref="G112:G113">
    <cfRule type="expression" dxfId="85" priority="44">
      <formula>$G$111&lt;&gt;"あり"</formula>
    </cfRule>
  </conditionalFormatting>
  <conditionalFormatting sqref="G114">
    <cfRule type="expression" dxfId="84" priority="43">
      <formula>SUM($N$1,$L$3)&lt;&gt;2</formula>
    </cfRule>
  </conditionalFormatting>
  <conditionalFormatting sqref="G115">
    <cfRule type="expression" dxfId="83" priority="42">
      <formula>$G$114&lt;&gt;"面会可能（制限あり）"</formula>
    </cfRule>
  </conditionalFormatting>
  <conditionalFormatting sqref="G116">
    <cfRule type="expression" dxfId="82" priority="41">
      <formula>$G$115&lt;&gt;"上限あり"</formula>
    </cfRule>
  </conditionalFormatting>
  <conditionalFormatting sqref="G117">
    <cfRule type="expression" dxfId="81" priority="40">
      <formula>$G$114&lt;&gt;"面会可能（制限あり）"</formula>
    </cfRule>
  </conditionalFormatting>
  <conditionalFormatting sqref="G118:G125">
    <cfRule type="expression" dxfId="80" priority="39">
      <formula>$G$117&lt;&gt;"制限あり"</formula>
    </cfRule>
  </conditionalFormatting>
  <conditionalFormatting sqref="G126">
    <cfRule type="expression" dxfId="79" priority="53">
      <formula>$N$1&lt;&gt;1</formula>
    </cfRule>
  </conditionalFormatting>
  <conditionalFormatting sqref="G127">
    <cfRule type="expression" dxfId="78" priority="38">
      <formula>$G$126&lt;&gt;"なし"</formula>
    </cfRule>
  </conditionalFormatting>
  <conditionalFormatting sqref="G128:G133">
    <cfRule type="expression" dxfId="77" priority="37">
      <formula>SUM($N$1,$L$2)&lt;&gt;2</formula>
    </cfRule>
  </conditionalFormatting>
  <conditionalFormatting sqref="G134">
    <cfRule type="expression" dxfId="76" priority="28">
      <formula>SUM($N$1,$L$3)&lt;&gt;2</formula>
    </cfRule>
  </conditionalFormatting>
  <conditionalFormatting sqref="G135:G142">
    <cfRule type="expression" dxfId="75" priority="52">
      <formula>$N$1&lt;&gt;1</formula>
    </cfRule>
  </conditionalFormatting>
  <conditionalFormatting sqref="G143:G148">
    <cfRule type="expression" dxfId="74" priority="36">
      <formula>AND($G$139&lt;&gt;"○",$G$141&lt;&gt;"○")</formula>
    </cfRule>
  </conditionalFormatting>
  <conditionalFormatting sqref="G151">
    <cfRule type="expression" dxfId="73" priority="33">
      <formula>$L$2&lt;&gt;1</formula>
    </cfRule>
  </conditionalFormatting>
  <conditionalFormatting sqref="G152:G158">
    <cfRule type="expression" dxfId="72" priority="34">
      <formula>$N$2&lt;&gt;1</formula>
    </cfRule>
  </conditionalFormatting>
  <conditionalFormatting sqref="G159">
    <cfRule type="expression" dxfId="71" priority="32">
      <formula>$G$158&lt;&gt;"あり"</formula>
    </cfRule>
  </conditionalFormatting>
  <conditionalFormatting sqref="G160:G187">
    <cfRule type="expression" dxfId="70" priority="31">
      <formula>$N$2&lt;&gt;1</formula>
    </cfRule>
  </conditionalFormatting>
  <conditionalFormatting sqref="G188:G193">
    <cfRule type="expression" dxfId="69" priority="30">
      <formula>AND($G$183&lt;&gt;"○",$G$185&lt;&gt;"○")</formula>
    </cfRule>
  </conditionalFormatting>
  <conditionalFormatting sqref="G197:G199">
    <cfRule type="expression" dxfId="68" priority="29">
      <formula>$N$3&lt;&gt;1</formula>
    </cfRule>
  </conditionalFormatting>
  <conditionalFormatting sqref="G200">
    <cfRule type="expression" dxfId="67" priority="5">
      <formula>AND($G$198&lt;&gt;"○",COUNTBLANK($G$199)&gt;0)</formula>
    </cfRule>
  </conditionalFormatting>
  <conditionalFormatting sqref="G201:G202">
    <cfRule type="expression" dxfId="66" priority="7">
      <formula>$N$3&lt;&gt;1</formula>
    </cfRule>
    <cfRule type="expression" dxfId="65" priority="8">
      <formula>$N$3=1</formula>
    </cfRule>
  </conditionalFormatting>
  <conditionalFormatting sqref="G203">
    <cfRule type="expression" dxfId="64" priority="18">
      <formula>$L$2&lt;&gt;1</formula>
    </cfRule>
  </conditionalFormatting>
  <conditionalFormatting sqref="G205:G209">
    <cfRule type="expression" dxfId="63" priority="16">
      <formula>$G$203&lt;&gt;"あり"</formula>
    </cfRule>
  </conditionalFormatting>
  <conditionalFormatting sqref="G211:G216">
    <cfRule type="expression" dxfId="62" priority="15">
      <formula>$G$203&lt;&gt;"あり"</formula>
    </cfRule>
  </conditionalFormatting>
  <conditionalFormatting sqref="G219">
    <cfRule type="expression" dxfId="61" priority="3">
      <formula>$N$4=0</formula>
    </cfRule>
    <cfRule type="expression" dxfId="60" priority="4">
      <formula>$N$4&gt;0</formula>
    </cfRule>
  </conditionalFormatting>
  <conditionalFormatting sqref="G220">
    <cfRule type="expression" dxfId="59" priority="1">
      <formula>$N$1&lt;&gt;1</formula>
    </cfRule>
    <cfRule type="expression" dxfId="58" priority="2">
      <formula>$N$1=1</formula>
    </cfRule>
  </conditionalFormatting>
  <hyperlinks>
    <hyperlink ref="F18" location="回答マニュアル!A6:B6" display="説明" xr:uid="{841D32D2-5C2D-4579-A82D-8C38247E71C2}"/>
    <hyperlink ref="F19" location="回答マニュアル!A10:B10" display="説明" xr:uid="{D2AF1E7D-832D-43C2-BF62-DCC796C488FF}"/>
    <hyperlink ref="F25" location="回答マニュアル!A25:B25" display="説明" xr:uid="{11CA73EA-183A-4551-A309-D43010AAD45C}"/>
    <hyperlink ref="F27" location="回答マニュアル!A46:B46" display="説明" xr:uid="{E68935C3-A97C-4B95-AAE2-8E8EE6B63764}"/>
    <hyperlink ref="F28" location="回答マニュアル!A51:B51" display="説明" xr:uid="{206A9114-6BA4-47B1-A9F4-964145F9C272}"/>
    <hyperlink ref="F29" location="回答マニュアル!A55:B55" display="説明" xr:uid="{4E97E3CC-A2D7-4076-91AF-8EDB02B8DB0E}"/>
    <hyperlink ref="F30" location="回答マニュアル!A65:B65" display="説明" xr:uid="{5FEA0E57-F802-470E-A09D-CD9A063675AE}"/>
    <hyperlink ref="F46" location="回答マニュアル!A71:B71" display="説明" xr:uid="{CDAB18AD-5EB9-4012-9D7B-55396532D275}"/>
    <hyperlink ref="F52" location="回答マニュアル!A90:B90" display="説明" xr:uid="{7985A580-5547-4442-85C8-68940957BFE2}"/>
    <hyperlink ref="F62" location="回答マニュアル!A112:B112" display="説明" xr:uid="{1B210A25-3813-469D-992B-F4811BD601BE}"/>
    <hyperlink ref="F75" location="回答マニュアル!A131:B131" display="説明" xr:uid="{2533B7AA-EB71-47F9-99BA-801C3B12686B}"/>
    <hyperlink ref="F76" location="回答マニュアル!A134:B134" display="説明" xr:uid="{9FEDE105-66A0-443A-A095-52518F9937B9}"/>
    <hyperlink ref="F77" location="回答マニュアル!A138:B138" display="説明" xr:uid="{AB353CE1-5DED-4A7C-8046-8F620FB6FCCF}"/>
    <hyperlink ref="F78" location="回答マニュアル!A141:B141" display="説明" xr:uid="{4139C6D2-4CE6-464F-BCD0-243B6E1A76BF}"/>
    <hyperlink ref="F79" location="回答マニュアル!A153:B153" display="説明" xr:uid="{18AAD90C-E514-4D31-81E2-0A980C44F9C1}"/>
    <hyperlink ref="F86" location="回答マニュアル!A195:B195" display="説明" xr:uid="{7EE46D88-1DEA-447E-9D20-63BE43F2BFE9}"/>
    <hyperlink ref="F90" location="回答マニュアル!A209:B209" display="説明" xr:uid="{BF5F5348-749B-4374-AA30-E2CF5674BFB4}"/>
    <hyperlink ref="F92" location="回答マニュアル!A218:B218" display="説明" xr:uid="{F2CBFAF5-1080-4D05-81B1-89726B54FB04}"/>
    <hyperlink ref="F96" location="回答マニュアル!A229:B229" display="説明" xr:uid="{49F5BA90-E15A-4686-9C24-D336D6DA3713}"/>
    <hyperlink ref="F98" location="回答マニュアル!A236:B236" display="説明" xr:uid="{29BEBBB4-9B3E-4637-9A90-584484161F53}"/>
    <hyperlink ref="F99" location="回答マニュアル!A240:B240" display="説明" xr:uid="{53A7EEB0-A426-4CD1-B7BE-BDBB6C8466DE}"/>
    <hyperlink ref="F111" location="回答マニュアル!A264:B264" display="説明" xr:uid="{9A86168D-C444-42DB-911F-B9CD42B4DB1B}"/>
    <hyperlink ref="F114" location="回答マニュアル!A279:B279" display="説明" xr:uid="{F80DDC6F-C471-49B1-81D1-6F2197860890}"/>
    <hyperlink ref="F126" location="回答マニュアル!A303:B303" display="説明" xr:uid="{4D39F233-BAD8-4B58-9A29-9B321C5A6EB5}"/>
    <hyperlink ref="F128" location="回答マニュアル!A313:B313" display="説明" xr:uid="{10647F1C-5D13-4A56-976C-0D70B5BFBBC9}"/>
    <hyperlink ref="F131" location="回答マニュアル!A322:B323" display="説明" xr:uid="{C21881F4-6F19-49B1-B5D6-4B969DA4C0B5}"/>
    <hyperlink ref="F132" location="回答マニュアル!A327:B327" display="説明" xr:uid="{AE54D4D6-9BB1-4F8C-B449-5E5525D3E50A}"/>
    <hyperlink ref="F133" location="回答マニュアル!A332:B332" display="説明" xr:uid="{2D2ACE17-94F7-45AB-893A-E5819169987D}"/>
    <hyperlink ref="F134" location="回答マニュアル!A337:B338" display="説明" xr:uid="{E2A35F77-EB51-43CB-AEB2-0CDB801F2A82}"/>
    <hyperlink ref="F135" location="回答マニュアル!A347:B347" display="説明" xr:uid="{E95F761C-5CD6-4B5C-A5A7-5BFC7FEC3439}"/>
    <hyperlink ref="F137" location="回答マニュアル!A362:B362" display="説明" xr:uid="{1B4652DE-E4BD-4E76-9E43-5D97315B7D2D}"/>
    <hyperlink ref="F139" location="回答マニュアル!A371:B371" display="説明" xr:uid="{D19DDA47-C02B-4238-B5D7-B9BF4D58D512}"/>
    <hyperlink ref="F151" location="回答マニュアル!A391:B392" display="説明" xr:uid="{FF691B0C-732D-41BC-9354-05408AB53A9D}"/>
    <hyperlink ref="F152" location="回答マニュアル!A401:B401" display="説明" xr:uid="{5BF3A01B-4776-464C-94DE-8843C225084C}"/>
    <hyperlink ref="F155" location="回答マニュアル!A410:B410" display="説明" xr:uid="{CEC298BB-CE9F-4027-AD55-175019AC15A6}"/>
    <hyperlink ref="F158" location="回答マニュアル!A414:B414" display="説明" xr:uid="{65FC9525-C5E3-49CC-9191-8631B514D1E2}"/>
    <hyperlink ref="F160" location="回答マニュアル!A421:B421" display="説明" xr:uid="{69268760-52CC-4614-ABD0-5C06E6448A56}"/>
    <hyperlink ref="F161" location="回答マニュアル!A428:B428" display="説明" xr:uid="{055E8C77-85B5-489D-86E9-5BCCA994A7BB}"/>
    <hyperlink ref="F162" location="回答マニュアル!A437:B437" display="説明" xr:uid="{50830336-C4BF-435A-A7BE-D0ED5C470535}"/>
    <hyperlink ref="F182" location="回答マニュアル!A442:B442" display="説明" xr:uid="{C797FE4E-33B0-4823-8CEA-5DB0E931EF95}"/>
    <hyperlink ref="F183" location="回答マニュアル!A446:B446" display="説明" xr:uid="{C22FBFB1-D2C8-471C-ACFF-C192A5A00859}"/>
    <hyperlink ref="F196" location="回答マニュアル!A467:B467" display="説明" xr:uid="{CA9F7585-8048-4ABC-A96E-9B231047545C}"/>
    <hyperlink ref="F197" location="回答マニュアル!A471:B471" display="説明" xr:uid="{EE8425A1-E62E-48BB-9AF8-1C20145328B5}"/>
    <hyperlink ref="F203" location="回答マニュアル!A538:B538" display="説明" xr:uid="{3C0BFAB9-386C-456F-91ED-B63798C1F31C}"/>
    <hyperlink ref="F200" location="回答マニュアル!A481:B481" display="説明" xr:uid="{D541756C-872B-4FA4-BF3D-F4392BEEB062}"/>
  </hyperlinks>
  <pageMargins left="0.25" right="0.25" top="0.75" bottom="0.75" header="0.3" footer="0.3"/>
  <pageSetup paperSize="9" scale="81" fitToHeight="0" orientation="landscape" r:id="rId1"/>
  <rowBreaks count="1" manualBreakCount="1">
    <brk id="64" max="13" man="1"/>
  </rowBreaks>
  <cellWatches>
    <cellWatch r="J17"/>
    <cellWatch r="M7"/>
  </cellWatche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FD9099E0-340D-4A67-B1E9-28602F5CA83B}">
          <x14:formula1>
            <xm:f>選択肢のリスト!$A$2:$A$3</xm:f>
          </x14:formula1>
          <xm:sqref>G126:G127 G62 G137:G138 G158 G99 G196 G28 G111 G135 G131:G133 G203</xm:sqref>
        </x14:dataValidation>
        <x14:dataValidation type="list" allowBlank="1" showInputMessage="1" showErrorMessage="1" xr:uid="{5DFDDD63-4336-4BA7-A9A4-3ED6043BC9AF}">
          <x14:formula1>
            <xm:f>選択肢のリスト!$B$2:$B$3</xm:f>
          </x14:formula1>
          <xm:sqref>G30 G32 G34 G36 G38 G40 G42 G44</xm:sqref>
        </x14:dataValidation>
        <x14:dataValidation type="list" allowBlank="1" showInputMessage="1" showErrorMessage="1" xr:uid="{D7B7C3EC-4F40-478D-B6D6-D61D7363F8F1}">
          <x14:formula1>
            <xm:f>選択肢のリスト!$C$2:$C$6</xm:f>
          </x14:formula1>
          <xm:sqref>G25</xm:sqref>
        </x14:dataValidation>
        <x14:dataValidation type="list" allowBlank="1" showInputMessage="1" showErrorMessage="1" xr:uid="{9ECA2425-E990-4E5E-892A-70C370948EA2}">
          <x14:formula1>
            <xm:f>選択肢のリスト!$D$2:$D$3</xm:f>
          </x14:formula1>
          <xm:sqref>G26</xm:sqref>
        </x14:dataValidation>
        <x14:dataValidation type="list" allowBlank="1" showInputMessage="1" showErrorMessage="1" promptTitle="「はい（掲載する）」の場合" prompt="別途、写真のアップロード作業をお願いいたします。_x000a_アップロード方法については「操作手順書」シートをご確認ください。" xr:uid="{98F5EDC3-9805-48D5-B894-65ED191D667B}">
          <x14:formula1>
            <xm:f>選択肢のリスト!$E$2:$E$3</xm:f>
          </x14:formula1>
          <xm:sqref>G29</xm:sqref>
        </x14:dataValidation>
        <x14:dataValidation type="list" allowBlank="1" showInputMessage="1" showErrorMessage="1" xr:uid="{C49D89F1-9019-448D-B52E-D1AEC93D7B89}">
          <x14:formula1>
            <xm:f>選択肢のリスト!$F$2:$F$3</xm:f>
          </x14:formula1>
          <xm:sqref>G46</xm:sqref>
        </x14:dataValidation>
        <x14:dataValidation type="list" allowBlank="1" showInputMessage="1" showErrorMessage="1" xr:uid="{CEC66CC9-3741-42FB-88FB-B08A3013814D}">
          <x14:formula1>
            <xm:f>選択肢のリスト!$G$2:$G$3</xm:f>
          </x14:formula1>
          <xm:sqref>G47:G50 G57:G60 G128:G130 G64 G111 G96:G97 G66 G68 G152:G157 G92:G94 G183:G187 G197:G198 G52:G55 G86:G89 G211 G99 G103:G108 G118:G123 G139:G142 G70 G205:G206 G73</xm:sqref>
        </x14:dataValidation>
        <x14:dataValidation type="list" allowBlank="1" showInputMessage="1" showErrorMessage="1" xr:uid="{EAB209CD-7969-41F7-A88A-880D57000265}">
          <x14:formula1>
            <xm:f>選択肢のリスト!$H$2:$H$4</xm:f>
          </x14:formula1>
          <xm:sqref>G78</xm:sqref>
        </x14:dataValidation>
        <x14:dataValidation type="list" allowBlank="1" showInputMessage="1" showErrorMessage="1" xr:uid="{25D22D5C-27C2-4032-9DB0-494199FFE91D}">
          <x14:formula1>
            <xm:f>選択肢のリスト!$I$2:$I$22</xm:f>
          </x14:formula1>
          <xm:sqref>G182 G90:G91</xm:sqref>
        </x14:dataValidation>
        <x14:dataValidation type="list" allowBlank="1" showInputMessage="1" showErrorMessage="1" xr:uid="{FB8DE872-F35D-4B34-9211-6E78D7FC00C3}">
          <x14:formula1>
            <xm:f>選択肢のリスト!$J$2:$J$4</xm:f>
          </x14:formula1>
          <xm:sqref>G136</xm:sqref>
        </x14:dataValidation>
        <x14:dataValidation type="list" allowBlank="1" showInputMessage="1" showErrorMessage="1" xr:uid="{F79DD98F-CA88-4926-91A7-9B02B42A4B11}">
          <x14:formula1>
            <xm:f>選択肢のリスト!$K$2:$K$4</xm:f>
          </x14:formula1>
          <xm:sqref>G114</xm:sqref>
        </x14:dataValidation>
        <x14:dataValidation type="list" allowBlank="1" showInputMessage="1" showErrorMessage="1" xr:uid="{2E9BDCCF-DD6C-44C7-9090-19098ECBE533}">
          <x14:formula1>
            <xm:f>選択肢のリスト!$L$2:$L$3</xm:f>
          </x14:formula1>
          <xm:sqref>G100 G115</xm:sqref>
        </x14:dataValidation>
        <x14:dataValidation type="list" allowBlank="1" showInputMessage="1" showErrorMessage="1" xr:uid="{20DF9A0F-3A22-41B9-87EB-BBF92ACCC901}">
          <x14:formula1>
            <xm:f>選択肢のリスト!$M$2:$M$3</xm:f>
          </x14:formula1>
          <xm:sqref>G102 G117</xm:sqref>
        </x14:dataValidation>
        <x14:dataValidation type="list" allowBlank="1" showInputMessage="1" showErrorMessage="1" xr:uid="{766C9DBA-38F7-4A81-B1FB-125BF0B76F6D}">
          <x14:formula1>
            <xm:f>選択肢のリスト!$N$2:$N$4</xm:f>
          </x14:formula1>
          <xm:sqref>G134</xm:sqref>
        </x14:dataValidation>
        <x14:dataValidation type="list" allowBlank="1" showInputMessage="1" showErrorMessage="1" xr:uid="{F688022E-5666-4392-A3BE-4380DAAAB9DB}">
          <x14:formula1>
            <xm:f>選択肢のリスト!$O$2:$O$4</xm:f>
          </x14:formula1>
          <xm:sqref>G63</xm:sqref>
        </x14:dataValidation>
        <x14:dataValidation type="list" allowBlank="1" showInputMessage="1" showErrorMessage="1" xr:uid="{58A0FC1A-DEAE-4CF4-8E1B-B71DFBDF2B44}">
          <x14:formula1>
            <xm:f>選択肢のリスト!$P$2:$P$4</xm:f>
          </x14:formula1>
          <xm:sqref>G151</xm:sqref>
        </x14:dataValidation>
        <x14:dataValidation type="list" allowBlank="1" showInputMessage="1" showErrorMessage="1" xr:uid="{071E5626-9E2E-4BC1-B04B-876DAD12F93E}">
          <x14:formula1>
            <xm:f>選択肢のリスト!$Q$2:$Q$3</xm:f>
          </x14:formula1>
          <xm:sqref>G160</xm:sqref>
        </x14:dataValidation>
        <x14:dataValidation type="list" allowBlank="1" showInputMessage="1" showErrorMessage="1" xr:uid="{E160C2DA-C29C-4D91-8700-5A5102623655}">
          <x14:formula1>
            <xm:f>選択肢のリスト!$R$2:$R$4</xm:f>
          </x14:formula1>
          <xm:sqref>G161</xm:sqref>
        </x14:dataValidation>
        <x14:dataValidation type="list" allowBlank="1" showInputMessage="1" showErrorMessage="1" xr:uid="{6411D61C-E5CA-4D3C-9663-6D1A11E07517}">
          <x14:formula1>
            <xm:f>選択肢のリスト!$T$2:$T$3</xm:f>
          </x14:formula1>
          <xm:sqref>G219 G220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38F9-4E22-435D-9D8C-18464AAAA329}">
  <sheetPr codeName="Sheet1">
    <tabColor rgb="FFFFFF00"/>
    <pageSetUpPr fitToPage="1"/>
  </sheetPr>
  <dimension ref="A1:V223"/>
  <sheetViews>
    <sheetView showGridLines="0" view="pageBreakPreview" zoomScale="85" zoomScaleNormal="100" zoomScaleSheetLayoutView="85" workbookViewId="0"/>
  </sheetViews>
  <sheetFormatPr defaultRowHeight="19.8"/>
  <cols>
    <col min="1" max="1" width="1.69921875" style="3" customWidth="1"/>
    <col min="2" max="2" width="5.09765625" customWidth="1"/>
    <col min="3" max="3" width="24.69921875" style="19" customWidth="1"/>
    <col min="4" max="17" width="11.19921875" customWidth="1"/>
    <col min="18" max="18" width="1.69921875" style="3" customWidth="1"/>
    <col min="19" max="22" width="2.19921875" style="59" hidden="1" customWidth="1"/>
  </cols>
  <sheetData>
    <row r="1" spans="1:22" s="3" customFormat="1" ht="200.4" customHeight="1">
      <c r="B1" s="241" t="s">
        <v>808</v>
      </c>
      <c r="C1" s="225"/>
      <c r="D1" s="224"/>
      <c r="E1" s="224"/>
      <c r="F1" s="224"/>
      <c r="G1" s="224"/>
      <c r="H1" s="224"/>
      <c r="I1" s="224"/>
      <c r="J1" s="224"/>
      <c r="K1" s="224"/>
      <c r="L1" s="224"/>
      <c r="M1" s="224"/>
      <c r="N1" s="224"/>
      <c r="O1" s="224"/>
      <c r="P1" s="224"/>
      <c r="Q1" s="222"/>
      <c r="S1" s="59"/>
      <c r="T1" s="59"/>
      <c r="U1" s="59"/>
      <c r="V1" s="59"/>
    </row>
    <row r="2" spans="1:22" ht="47.4" thickBot="1">
      <c r="A2" s="1"/>
      <c r="B2" s="169"/>
      <c r="C2" s="121" t="s">
        <v>769</v>
      </c>
      <c r="D2" s="122" t="s">
        <v>790</v>
      </c>
      <c r="E2" s="163" t="s">
        <v>276</v>
      </c>
      <c r="F2" s="163" t="s">
        <v>277</v>
      </c>
      <c r="G2" s="163" t="s">
        <v>278</v>
      </c>
      <c r="H2" s="163" t="s">
        <v>279</v>
      </c>
      <c r="I2" s="163" t="s">
        <v>280</v>
      </c>
      <c r="J2" s="163" t="s">
        <v>281</v>
      </c>
      <c r="K2" s="163" t="s">
        <v>282</v>
      </c>
      <c r="L2" s="163" t="s">
        <v>283</v>
      </c>
      <c r="M2" s="163" t="s">
        <v>284</v>
      </c>
      <c r="N2" s="163" t="s">
        <v>285</v>
      </c>
      <c r="O2" s="163" t="s">
        <v>286</v>
      </c>
      <c r="P2" s="163" t="s">
        <v>287</v>
      </c>
      <c r="Q2" s="163" t="s">
        <v>288</v>
      </c>
      <c r="R2" s="1"/>
      <c r="S2" s="123"/>
      <c r="T2" s="123"/>
      <c r="U2" s="123"/>
      <c r="V2" s="124" t="s">
        <v>686</v>
      </c>
    </row>
    <row r="3" spans="1:22" ht="20.399999999999999" thickBot="1">
      <c r="A3" s="1"/>
      <c r="B3" s="235" t="s">
        <v>88</v>
      </c>
      <c r="C3" s="155" t="s">
        <v>12</v>
      </c>
      <c r="D3" s="60"/>
      <c r="E3" s="60"/>
      <c r="F3" s="74"/>
      <c r="G3" s="74"/>
      <c r="H3" s="74"/>
      <c r="I3" s="74"/>
      <c r="J3" s="74"/>
      <c r="K3" s="74"/>
      <c r="L3" s="74"/>
      <c r="M3" s="74"/>
      <c r="N3" s="74"/>
      <c r="O3" s="74"/>
      <c r="P3" s="74"/>
      <c r="Q3" s="74"/>
      <c r="R3" s="1"/>
      <c r="S3" s="123">
        <f t="shared" ref="S3:S10" si="0">COUNTIF(D3:E3,"○")</f>
        <v>0</v>
      </c>
      <c r="T3" s="123"/>
      <c r="U3" s="123"/>
      <c r="V3" s="123">
        <f>COUNTIF(F3:Q3,"○")</f>
        <v>0</v>
      </c>
    </row>
    <row r="4" spans="1:22" ht="20.399999999999999" thickBot="1">
      <c r="A4" s="1"/>
      <c r="B4" s="236"/>
      <c r="C4" s="155" t="s">
        <v>13</v>
      </c>
      <c r="D4" s="60"/>
      <c r="E4" s="60"/>
      <c r="F4" s="74"/>
      <c r="G4" s="74"/>
      <c r="H4" s="74"/>
      <c r="I4" s="74"/>
      <c r="J4" s="74"/>
      <c r="K4" s="74"/>
      <c r="L4" s="74"/>
      <c r="M4" s="74"/>
      <c r="N4" s="74"/>
      <c r="O4" s="74"/>
      <c r="P4" s="74"/>
      <c r="Q4" s="74"/>
      <c r="R4" s="1"/>
      <c r="S4" s="123">
        <f t="shared" si="0"/>
        <v>0</v>
      </c>
      <c r="T4" s="123"/>
      <c r="U4" s="123"/>
      <c r="V4" s="123">
        <f>COUNTIF(F4:Q4,"○")</f>
        <v>0</v>
      </c>
    </row>
    <row r="5" spans="1:22" ht="20.399999999999999" thickBot="1">
      <c r="A5" s="1"/>
      <c r="B5" s="236"/>
      <c r="C5" s="155" t="s">
        <v>14</v>
      </c>
      <c r="D5" s="60"/>
      <c r="E5" s="60"/>
      <c r="F5" s="74"/>
      <c r="G5" s="74"/>
      <c r="H5" s="74"/>
      <c r="I5" s="74"/>
      <c r="J5" s="74"/>
      <c r="K5" s="74"/>
      <c r="L5" s="74"/>
      <c r="M5" s="74"/>
      <c r="N5" s="74"/>
      <c r="O5" s="74"/>
      <c r="P5" s="74"/>
      <c r="Q5" s="74"/>
      <c r="R5" s="1"/>
      <c r="S5" s="123">
        <f>COUNTIF(D5:E5,"○")</f>
        <v>0</v>
      </c>
      <c r="T5" s="123"/>
      <c r="U5" s="123"/>
      <c r="V5" s="123">
        <f t="shared" ref="V5:V9" si="1">COUNTIF(F5:Q5,"○")</f>
        <v>0</v>
      </c>
    </row>
    <row r="6" spans="1:22" ht="20.399999999999999" thickBot="1">
      <c r="B6" s="236"/>
      <c r="C6" s="155" t="s">
        <v>15</v>
      </c>
      <c r="D6" s="60"/>
      <c r="E6" s="60"/>
      <c r="F6" s="74"/>
      <c r="G6" s="74"/>
      <c r="H6" s="74"/>
      <c r="I6" s="74"/>
      <c r="J6" s="74"/>
      <c r="K6" s="74"/>
      <c r="L6" s="74"/>
      <c r="M6" s="74"/>
      <c r="N6" s="74"/>
      <c r="O6" s="74"/>
      <c r="P6" s="74"/>
      <c r="Q6" s="74"/>
      <c r="S6" s="123">
        <f t="shared" si="0"/>
        <v>0</v>
      </c>
      <c r="T6" s="123"/>
      <c r="U6" s="123"/>
      <c r="V6" s="123">
        <f t="shared" si="1"/>
        <v>0</v>
      </c>
    </row>
    <row r="7" spans="1:22" ht="20.399999999999999" thickBot="1">
      <c r="B7" s="236"/>
      <c r="C7" s="155" t="s">
        <v>780</v>
      </c>
      <c r="D7" s="60"/>
      <c r="E7" s="60"/>
      <c r="F7" s="74"/>
      <c r="G7" s="74"/>
      <c r="H7" s="74"/>
      <c r="I7" s="74"/>
      <c r="J7" s="74"/>
      <c r="K7" s="74"/>
      <c r="L7" s="74"/>
      <c r="M7" s="74"/>
      <c r="N7" s="74"/>
      <c r="O7" s="74"/>
      <c r="P7" s="74"/>
      <c r="Q7" s="74"/>
      <c r="S7" s="123">
        <f t="shared" si="0"/>
        <v>0</v>
      </c>
      <c r="T7" s="123"/>
      <c r="U7" s="123"/>
      <c r="V7" s="123">
        <f t="shared" si="1"/>
        <v>0</v>
      </c>
    </row>
    <row r="8" spans="1:22" ht="20.399999999999999" thickBot="1">
      <c r="B8" s="236"/>
      <c r="C8" s="156" t="s">
        <v>236</v>
      </c>
      <c r="D8" s="60"/>
      <c r="E8" s="60"/>
      <c r="F8" s="74"/>
      <c r="G8" s="74"/>
      <c r="H8" s="74"/>
      <c r="I8" s="74"/>
      <c r="J8" s="74"/>
      <c r="K8" s="74"/>
      <c r="L8" s="74"/>
      <c r="M8" s="74"/>
      <c r="N8" s="74"/>
      <c r="O8" s="74"/>
      <c r="P8" s="74"/>
      <c r="Q8" s="74"/>
      <c r="S8" s="123">
        <f t="shared" si="0"/>
        <v>0</v>
      </c>
      <c r="T8" s="123"/>
      <c r="U8" s="123"/>
      <c r="V8" s="123">
        <f t="shared" si="1"/>
        <v>0</v>
      </c>
    </row>
    <row r="9" spans="1:22" ht="20.399999999999999" thickBot="1">
      <c r="B9" s="236"/>
      <c r="C9" s="155" t="s">
        <v>237</v>
      </c>
      <c r="D9" s="60"/>
      <c r="E9" s="60"/>
      <c r="F9" s="74"/>
      <c r="G9" s="74"/>
      <c r="H9" s="74"/>
      <c r="I9" s="74"/>
      <c r="J9" s="74"/>
      <c r="K9" s="74"/>
      <c r="L9" s="74"/>
      <c r="M9" s="74"/>
      <c r="N9" s="74"/>
      <c r="O9" s="74"/>
      <c r="P9" s="74"/>
      <c r="Q9" s="74"/>
      <c r="S9" s="123">
        <f>COUNTIF(D9:E9,"○")</f>
        <v>0</v>
      </c>
      <c r="T9" s="123"/>
      <c r="U9" s="123"/>
      <c r="V9" s="123">
        <f t="shared" si="1"/>
        <v>0</v>
      </c>
    </row>
    <row r="10" spans="1:22" ht="20.399999999999999" thickBot="1">
      <c r="B10" s="236"/>
      <c r="C10" s="155" t="s">
        <v>238</v>
      </c>
      <c r="D10" s="60"/>
      <c r="E10" s="60"/>
      <c r="F10" s="74"/>
      <c r="G10" s="74"/>
      <c r="H10" s="74"/>
      <c r="I10" s="74"/>
      <c r="J10" s="74"/>
      <c r="K10" s="74"/>
      <c r="L10" s="74"/>
      <c r="M10" s="74"/>
      <c r="N10" s="74"/>
      <c r="O10" s="74"/>
      <c r="P10" s="74"/>
      <c r="Q10" s="74"/>
      <c r="S10" s="123">
        <f t="shared" si="0"/>
        <v>0</v>
      </c>
      <c r="T10" s="123"/>
      <c r="U10" s="123"/>
      <c r="V10" s="123">
        <f>COUNTIF(F10:Q10,"○")</f>
        <v>0</v>
      </c>
    </row>
    <row r="11" spans="1:22" ht="20.399999999999999" thickBot="1">
      <c r="B11" s="236"/>
      <c r="C11" s="155" t="s">
        <v>239</v>
      </c>
      <c r="D11" s="60"/>
      <c r="E11" s="60"/>
      <c r="F11" s="74"/>
      <c r="G11" s="74"/>
      <c r="H11" s="60"/>
      <c r="I11" s="60"/>
      <c r="J11" s="60"/>
      <c r="K11" s="60"/>
      <c r="L11" s="60"/>
      <c r="M11" s="60"/>
      <c r="N11" s="74"/>
      <c r="O11" s="74"/>
      <c r="P11" s="74"/>
      <c r="Q11" s="74"/>
      <c r="S11" s="123">
        <f>COUNTIF(D11:E11,"○")</f>
        <v>0</v>
      </c>
      <c r="T11" s="123">
        <f>COUNTIF(H11:M11,"○")</f>
        <v>0</v>
      </c>
      <c r="U11" s="123"/>
      <c r="V11" s="123">
        <f>COUNTIF(F11:G11,"○")+COUNTIF(N11:Q11,"○")</f>
        <v>0</v>
      </c>
    </row>
    <row r="12" spans="1:22" ht="20.399999999999999" thickBot="1">
      <c r="B12" s="236"/>
      <c r="C12" s="155" t="s">
        <v>240</v>
      </c>
      <c r="D12" s="60"/>
      <c r="E12" s="60"/>
      <c r="F12" s="74"/>
      <c r="G12" s="74"/>
      <c r="H12" s="60"/>
      <c r="I12" s="60"/>
      <c r="J12" s="60"/>
      <c r="K12" s="60"/>
      <c r="L12" s="60"/>
      <c r="M12" s="60"/>
      <c r="N12" s="60"/>
      <c r="O12" s="60"/>
      <c r="P12" s="60"/>
      <c r="Q12" s="60"/>
      <c r="S12" s="123">
        <f>COUNTIF(D12:E12,"○")</f>
        <v>0</v>
      </c>
      <c r="T12" s="123">
        <f>COUNTIF(H12:M12,"○")</f>
        <v>0</v>
      </c>
      <c r="U12" s="123">
        <f>COUNTIF(N12:Q12,"○")</f>
        <v>0</v>
      </c>
      <c r="V12" s="123">
        <f>COUNTIF(F12:G12,"○")</f>
        <v>0</v>
      </c>
    </row>
    <row r="13" spans="1:22" ht="20.399999999999999" thickBot="1">
      <c r="B13" s="236"/>
      <c r="C13" s="155" t="s">
        <v>241</v>
      </c>
      <c r="D13" s="60"/>
      <c r="E13" s="60"/>
      <c r="F13" s="60"/>
      <c r="G13" s="60"/>
      <c r="H13" s="60"/>
      <c r="I13" s="60"/>
      <c r="J13" s="60"/>
      <c r="K13" s="60"/>
      <c r="L13" s="74"/>
      <c r="M13" s="74"/>
      <c r="N13" s="74"/>
      <c r="O13" s="74"/>
      <c r="P13" s="74"/>
      <c r="Q13" s="74"/>
      <c r="S13" s="123">
        <f>COUNTIF(D13:K13,"○")</f>
        <v>0</v>
      </c>
      <c r="T13" s="128"/>
      <c r="U13" s="128"/>
      <c r="V13" s="123">
        <f>COUNTIF(L13:Q13,"○")</f>
        <v>0</v>
      </c>
    </row>
    <row r="14" spans="1:22" ht="40.200000000000003" thickBot="1">
      <c r="B14" s="236"/>
      <c r="C14" s="155" t="s">
        <v>242</v>
      </c>
      <c r="D14" s="60"/>
      <c r="E14" s="60"/>
      <c r="F14" s="74"/>
      <c r="G14" s="74"/>
      <c r="H14" s="74"/>
      <c r="I14" s="74"/>
      <c r="J14" s="74"/>
      <c r="K14" s="74"/>
      <c r="L14" s="74"/>
      <c r="M14" s="74"/>
      <c r="N14" s="74"/>
      <c r="O14" s="74"/>
      <c r="P14" s="74"/>
      <c r="Q14" s="74"/>
      <c r="S14" s="123">
        <f>COUNTIF(D14:E14,"○")</f>
        <v>0</v>
      </c>
      <c r="T14" s="123"/>
      <c r="U14" s="123"/>
      <c r="V14" s="123">
        <f>COUNTIF(F14:Q14,"○")</f>
        <v>0</v>
      </c>
    </row>
    <row r="15" spans="1:22" ht="40.200000000000003" thickBot="1">
      <c r="B15" s="236"/>
      <c r="C15" s="155" t="s">
        <v>243</v>
      </c>
      <c r="D15" s="60"/>
      <c r="E15" s="60"/>
      <c r="F15" s="60"/>
      <c r="G15" s="60"/>
      <c r="H15" s="60"/>
      <c r="I15" s="60"/>
      <c r="J15" s="60"/>
      <c r="K15" s="60"/>
      <c r="L15" s="60"/>
      <c r="M15" s="60"/>
      <c r="N15" s="60"/>
      <c r="O15" s="60"/>
      <c r="P15" s="60"/>
      <c r="Q15" s="60"/>
      <c r="S15" s="123">
        <f>COUNTIF(D15:G15,"○")</f>
        <v>0</v>
      </c>
      <c r="T15" s="123">
        <f>COUNTIF(H15:M15,"○")</f>
        <v>0</v>
      </c>
      <c r="U15" s="123">
        <f>COUNTIF(N15:Q15,"○")</f>
        <v>0</v>
      </c>
      <c r="V15" s="123"/>
    </row>
    <row r="16" spans="1:22" ht="20.399999999999999" thickBot="1">
      <c r="B16" s="236"/>
      <c r="C16" s="155" t="s">
        <v>244</v>
      </c>
      <c r="D16" s="60"/>
      <c r="E16" s="60"/>
      <c r="F16" s="60"/>
      <c r="G16" s="60"/>
      <c r="H16" s="60"/>
      <c r="I16" s="60"/>
      <c r="J16" s="60"/>
      <c r="K16" s="60"/>
      <c r="L16" s="74"/>
      <c r="M16" s="74"/>
      <c r="N16" s="74"/>
      <c r="O16" s="74"/>
      <c r="P16" s="74"/>
      <c r="Q16" s="74"/>
      <c r="S16" s="123">
        <f>COUNTIF(D16:K16,"○")</f>
        <v>0</v>
      </c>
      <c r="T16" s="128"/>
      <c r="U16" s="128"/>
      <c r="V16" s="123">
        <f>COUNTIF(L16:Q16,"○")</f>
        <v>0</v>
      </c>
    </row>
    <row r="17" spans="1:22" ht="40.200000000000003" thickBot="1">
      <c r="B17" s="237"/>
      <c r="C17" s="155" t="s">
        <v>296</v>
      </c>
      <c r="D17" s="74"/>
      <c r="E17" s="74"/>
      <c r="F17" s="74"/>
      <c r="G17" s="74"/>
      <c r="H17" s="74"/>
      <c r="I17" s="74"/>
      <c r="J17" s="74"/>
      <c r="K17" s="74"/>
      <c r="L17" s="60"/>
      <c r="M17" s="60"/>
      <c r="N17" s="60"/>
      <c r="O17" s="60"/>
      <c r="P17" s="74"/>
      <c r="Q17" s="74"/>
      <c r="S17" s="123">
        <f>COUNTIF(L17:O17,"○")</f>
        <v>0</v>
      </c>
      <c r="T17" s="128"/>
      <c r="U17" s="128"/>
      <c r="V17" s="123">
        <f>COUNTIF(D17:K17,"○")+COUNTIF(P17:Q17,"○")</f>
        <v>0</v>
      </c>
    </row>
    <row r="18" spans="1:22" ht="47.4" thickBot="1">
      <c r="A18" s="1"/>
      <c r="B18" s="130"/>
      <c r="C18" s="157"/>
      <c r="D18" s="172" t="s">
        <v>827</v>
      </c>
      <c r="E18" s="172" t="s">
        <v>276</v>
      </c>
      <c r="F18" s="172" t="s">
        <v>277</v>
      </c>
      <c r="G18" s="172" t="s">
        <v>278</v>
      </c>
      <c r="H18" s="172" t="s">
        <v>279</v>
      </c>
      <c r="I18" s="172" t="s">
        <v>280</v>
      </c>
      <c r="J18" s="172" t="s">
        <v>281</v>
      </c>
      <c r="K18" s="172" t="s">
        <v>282</v>
      </c>
      <c r="L18" s="172" t="s">
        <v>283</v>
      </c>
      <c r="M18" s="172" t="s">
        <v>284</v>
      </c>
      <c r="N18" s="172" t="s">
        <v>285</v>
      </c>
      <c r="O18" s="172" t="s">
        <v>286</v>
      </c>
      <c r="P18" s="172" t="s">
        <v>287</v>
      </c>
      <c r="Q18" s="172" t="s">
        <v>288</v>
      </c>
      <c r="R18" s="1"/>
      <c r="S18" s="123"/>
      <c r="T18" s="123"/>
      <c r="U18" s="123"/>
      <c r="V18" s="123"/>
    </row>
    <row r="19" spans="1:22" ht="40.200000000000003" thickBot="1">
      <c r="A19"/>
      <c r="B19" s="238" t="s">
        <v>786</v>
      </c>
      <c r="C19" s="158" t="s">
        <v>295</v>
      </c>
      <c r="D19" s="148"/>
      <c r="E19" s="148"/>
      <c r="F19" s="148"/>
      <c r="G19" s="148"/>
      <c r="H19" s="148"/>
      <c r="I19" s="148"/>
      <c r="J19" s="148"/>
      <c r="K19" s="148"/>
      <c r="L19" s="148"/>
      <c r="M19" s="148"/>
      <c r="N19" s="148"/>
      <c r="O19" s="148"/>
      <c r="P19" s="148"/>
      <c r="Q19" s="148"/>
      <c r="R19"/>
      <c r="S19" s="132"/>
      <c r="T19" s="132"/>
      <c r="U19" s="132"/>
      <c r="V19" s="132"/>
    </row>
    <row r="20" spans="1:22" ht="40.200000000000003" thickBot="1">
      <c r="B20" s="239"/>
      <c r="C20" s="158" t="s">
        <v>772</v>
      </c>
      <c r="D20" s="148"/>
      <c r="E20" s="148"/>
      <c r="F20" s="148"/>
      <c r="G20" s="148"/>
      <c r="H20" s="148"/>
      <c r="I20" s="148"/>
      <c r="J20" s="148"/>
      <c r="K20" s="148"/>
      <c r="L20" s="148"/>
      <c r="M20" s="148"/>
      <c r="N20" s="148"/>
      <c r="O20" s="148"/>
      <c r="P20" s="148"/>
      <c r="Q20" s="148"/>
      <c r="S20" s="128"/>
      <c r="T20" s="128"/>
      <c r="U20" s="128"/>
      <c r="V20" s="128"/>
    </row>
    <row r="21" spans="1:22" ht="20.399999999999999" thickBot="1">
      <c r="B21" s="239"/>
      <c r="C21" s="158" t="s">
        <v>17</v>
      </c>
      <c r="D21" s="148"/>
      <c r="E21" s="148"/>
      <c r="F21" s="148"/>
      <c r="G21" s="148"/>
      <c r="H21" s="148"/>
      <c r="I21" s="148"/>
      <c r="J21" s="148"/>
      <c r="K21" s="148"/>
      <c r="L21" s="148"/>
      <c r="M21" s="148"/>
      <c r="N21" s="148"/>
      <c r="O21" s="148"/>
      <c r="P21" s="148"/>
      <c r="Q21" s="148"/>
      <c r="S21" s="128"/>
      <c r="T21" s="128"/>
      <c r="U21" s="128"/>
      <c r="V21" s="128"/>
    </row>
    <row r="22" spans="1:22" ht="20.399999999999999" thickBot="1">
      <c r="B22" s="239"/>
      <c r="C22" s="158" t="s">
        <v>738</v>
      </c>
      <c r="D22" s="148"/>
      <c r="E22" s="148"/>
      <c r="F22" s="148"/>
      <c r="G22" s="148"/>
      <c r="H22" s="148"/>
      <c r="I22" s="148"/>
      <c r="J22" s="148"/>
      <c r="K22" s="148"/>
      <c r="L22" s="148"/>
      <c r="M22" s="148"/>
      <c r="N22" s="148"/>
      <c r="O22" s="148"/>
      <c r="P22" s="148"/>
      <c r="Q22" s="148"/>
      <c r="S22" s="128"/>
      <c r="T22" s="128"/>
      <c r="U22" s="128"/>
      <c r="V22" s="128"/>
    </row>
    <row r="23" spans="1:22" ht="20.399999999999999" thickBot="1">
      <c r="B23" s="239"/>
      <c r="C23" s="158" t="s">
        <v>736</v>
      </c>
      <c r="D23" s="148"/>
      <c r="E23" s="148"/>
      <c r="F23" s="148"/>
      <c r="G23" s="148"/>
      <c r="H23" s="148"/>
      <c r="I23" s="148"/>
      <c r="J23" s="148"/>
      <c r="K23" s="148"/>
      <c r="L23" s="148"/>
      <c r="M23" s="148"/>
      <c r="N23" s="148"/>
      <c r="O23" s="148"/>
      <c r="P23" s="148"/>
      <c r="Q23" s="148"/>
      <c r="S23" s="128"/>
      <c r="T23" s="128"/>
      <c r="U23" s="128"/>
      <c r="V23" s="128"/>
    </row>
    <row r="24" spans="1:22" ht="40.200000000000003" thickBot="1">
      <c r="B24" s="239"/>
      <c r="C24" s="158" t="s">
        <v>770</v>
      </c>
      <c r="D24" s="148"/>
      <c r="E24" s="148"/>
      <c r="F24" s="148"/>
      <c r="G24" s="148"/>
      <c r="H24" s="148"/>
      <c r="I24" s="148"/>
      <c r="J24" s="148"/>
      <c r="K24" s="148"/>
      <c r="L24" s="148"/>
      <c r="M24" s="148"/>
      <c r="N24" s="148"/>
      <c r="O24" s="148"/>
      <c r="P24" s="148"/>
      <c r="Q24" s="148"/>
      <c r="S24" s="128"/>
      <c r="T24" s="128"/>
      <c r="U24" s="128"/>
      <c r="V24" s="128"/>
    </row>
    <row r="25" spans="1:22" ht="40.200000000000003" thickBot="1">
      <c r="B25" s="239"/>
      <c r="C25" s="158" t="s">
        <v>18</v>
      </c>
      <c r="D25" s="148"/>
      <c r="E25" s="148"/>
      <c r="F25" s="148"/>
      <c r="G25" s="148"/>
      <c r="H25" s="148"/>
      <c r="I25" s="148"/>
      <c r="J25" s="148"/>
      <c r="K25" s="148"/>
      <c r="L25" s="148"/>
      <c r="M25" s="148"/>
      <c r="N25" s="148"/>
      <c r="O25" s="148"/>
      <c r="P25" s="148"/>
      <c r="Q25" s="148"/>
      <c r="S25" s="128"/>
      <c r="T25" s="128"/>
      <c r="U25" s="128"/>
      <c r="V25" s="128"/>
    </row>
    <row r="26" spans="1:22" ht="40.200000000000003" thickBot="1">
      <c r="B26" s="239"/>
      <c r="C26" s="158" t="s">
        <v>140</v>
      </c>
      <c r="D26" s="150"/>
      <c r="E26" s="150"/>
      <c r="F26" s="150"/>
      <c r="G26" s="150"/>
      <c r="H26" s="150"/>
      <c r="I26" s="150"/>
      <c r="J26" s="150"/>
      <c r="K26" s="150"/>
      <c r="L26" s="150"/>
      <c r="M26" s="150"/>
      <c r="N26" s="150"/>
      <c r="O26" s="150"/>
      <c r="P26" s="150"/>
      <c r="Q26" s="150"/>
      <c r="S26" s="128"/>
      <c r="T26" s="128"/>
      <c r="U26" s="128"/>
      <c r="V26" s="128"/>
    </row>
    <row r="27" spans="1:22" ht="20.399999999999999" thickBot="1">
      <c r="B27" s="239"/>
      <c r="C27" s="158" t="s">
        <v>19</v>
      </c>
      <c r="D27" s="148"/>
      <c r="E27" s="148"/>
      <c r="F27" s="148"/>
      <c r="G27" s="148"/>
      <c r="H27" s="148"/>
      <c r="I27" s="148"/>
      <c r="J27" s="148"/>
      <c r="K27" s="148"/>
      <c r="L27" s="148"/>
      <c r="M27" s="148"/>
      <c r="N27" s="148"/>
      <c r="O27" s="148"/>
      <c r="P27" s="148"/>
      <c r="Q27" s="148"/>
      <c r="S27" s="128"/>
      <c r="T27" s="128"/>
      <c r="U27" s="128"/>
      <c r="V27" s="128"/>
    </row>
    <row r="28" spans="1:22" ht="20.399999999999999" thickBot="1">
      <c r="B28" s="239"/>
      <c r="C28" s="158" t="s">
        <v>20</v>
      </c>
      <c r="D28" s="148"/>
      <c r="E28" s="148"/>
      <c r="F28" s="148"/>
      <c r="G28" s="148"/>
      <c r="H28" s="148"/>
      <c r="I28" s="148"/>
      <c r="J28" s="148"/>
      <c r="K28" s="148"/>
      <c r="L28" s="148"/>
      <c r="M28" s="148"/>
      <c r="N28" s="148"/>
      <c r="O28" s="148"/>
      <c r="P28" s="148"/>
      <c r="Q28" s="148"/>
      <c r="S28" s="128"/>
      <c r="T28" s="128"/>
      <c r="U28" s="128"/>
      <c r="V28" s="128"/>
    </row>
    <row r="29" spans="1:22" ht="20.399999999999999" thickBot="1">
      <c r="B29" s="239"/>
      <c r="C29" s="158" t="s">
        <v>21</v>
      </c>
      <c r="D29" s="148"/>
      <c r="E29" s="148"/>
      <c r="F29" s="148"/>
      <c r="G29" s="148"/>
      <c r="H29" s="148"/>
      <c r="I29" s="148"/>
      <c r="J29" s="148"/>
      <c r="K29" s="148"/>
      <c r="L29" s="148"/>
      <c r="M29" s="148"/>
      <c r="N29" s="148"/>
      <c r="O29" s="148"/>
      <c r="P29" s="148"/>
      <c r="Q29" s="148"/>
      <c r="S29" s="128"/>
      <c r="T29" s="128"/>
      <c r="U29" s="128"/>
      <c r="V29" s="128"/>
    </row>
    <row r="30" spans="1:22" ht="111" customHeight="1" thickBot="1">
      <c r="B30" s="240"/>
      <c r="C30" s="131" t="s">
        <v>54</v>
      </c>
      <c r="D30" s="149"/>
      <c r="E30" s="149"/>
      <c r="F30" s="149"/>
      <c r="G30" s="149"/>
      <c r="H30" s="149"/>
      <c r="I30" s="149"/>
      <c r="J30" s="149"/>
      <c r="K30" s="149"/>
      <c r="L30" s="149"/>
      <c r="M30" s="149"/>
      <c r="N30" s="149"/>
      <c r="O30" s="149"/>
      <c r="P30" s="149"/>
      <c r="Q30" s="149"/>
      <c r="S30" s="128"/>
      <c r="T30" s="128"/>
      <c r="U30" s="128"/>
      <c r="V30" s="128"/>
    </row>
    <row r="31" spans="1:22" ht="90.6" customHeight="1" thickBot="1">
      <c r="B31" s="242" t="s">
        <v>737</v>
      </c>
      <c r="C31" s="243"/>
      <c r="D31" s="153"/>
      <c r="E31" s="153"/>
      <c r="F31" s="153"/>
      <c r="G31" s="153"/>
      <c r="H31" s="153"/>
      <c r="I31" s="153"/>
      <c r="J31" s="153"/>
      <c r="K31" s="153"/>
      <c r="L31" s="153"/>
      <c r="M31" s="153"/>
      <c r="N31" s="153"/>
      <c r="O31" s="153"/>
      <c r="P31" s="153"/>
      <c r="Q31" s="153"/>
      <c r="S31" s="128"/>
      <c r="T31" s="128"/>
      <c r="U31" s="128"/>
      <c r="V31" s="128"/>
    </row>
    <row r="32" spans="1:22" ht="84" customHeight="1" thickBot="1">
      <c r="B32" s="242" t="s">
        <v>141</v>
      </c>
      <c r="C32" s="244"/>
      <c r="D32" s="245">
        <f>SUM(D31:Q31)</f>
        <v>0</v>
      </c>
      <c r="E32" s="246"/>
      <c r="F32" s="246"/>
      <c r="G32" s="246"/>
      <c r="H32" s="246"/>
      <c r="I32" s="246"/>
      <c r="J32" s="246"/>
      <c r="K32" s="246"/>
      <c r="L32" s="246"/>
      <c r="M32" s="246"/>
      <c r="N32" s="246"/>
      <c r="O32" s="246"/>
      <c r="P32" s="246"/>
      <c r="Q32" s="247"/>
      <c r="S32" s="128"/>
      <c r="T32" s="128"/>
      <c r="U32" s="128"/>
      <c r="V32" s="128"/>
    </row>
    <row r="33" spans="2:22">
      <c r="S33" s="128"/>
      <c r="T33" s="128"/>
      <c r="U33" s="128"/>
      <c r="V33" s="128"/>
    </row>
    <row r="34" spans="2:22" s="3" customFormat="1" ht="107.4" customHeight="1">
      <c r="B34" s="217" t="s">
        <v>787</v>
      </c>
      <c r="C34" s="217"/>
      <c r="D34" s="217"/>
      <c r="E34" s="217"/>
      <c r="F34" s="217"/>
      <c r="G34" s="217"/>
      <c r="H34" s="217"/>
      <c r="I34" s="217"/>
      <c r="J34" s="217"/>
      <c r="K34" s="217"/>
      <c r="L34" s="217"/>
      <c r="M34" s="217"/>
      <c r="N34" s="217"/>
      <c r="O34" s="217"/>
      <c r="P34" s="217"/>
      <c r="Q34" s="217"/>
      <c r="S34" s="128"/>
      <c r="T34" s="128"/>
      <c r="U34" s="128"/>
      <c r="V34" s="128"/>
    </row>
    <row r="35" spans="2:22" s="3" customFormat="1" ht="27" customHeight="1" thickBot="1">
      <c r="B35" s="164"/>
      <c r="C35" s="160" t="s">
        <v>769</v>
      </c>
      <c r="D35" s="135"/>
      <c r="E35" s="136"/>
      <c r="F35" s="136"/>
      <c r="G35" s="137"/>
      <c r="H35" s="137"/>
      <c r="I35" s="136"/>
      <c r="J35" s="136"/>
      <c r="K35" s="136"/>
      <c r="L35" s="136"/>
      <c r="M35" s="136"/>
      <c r="N35" s="137"/>
      <c r="O35" s="137"/>
      <c r="P35" s="137"/>
      <c r="Q35" s="50"/>
      <c r="S35" s="128"/>
      <c r="T35" s="128"/>
      <c r="U35" s="128"/>
      <c r="V35" s="128"/>
    </row>
    <row r="36" spans="2:22" ht="37.5" customHeight="1" thickBot="1">
      <c r="B36" s="248" t="s">
        <v>143</v>
      </c>
      <c r="C36" s="249"/>
      <c r="D36" s="250"/>
      <c r="E36" s="251"/>
      <c r="F36" s="252"/>
      <c r="G36" s="138"/>
      <c r="H36" s="253" t="s">
        <v>148</v>
      </c>
      <c r="I36" s="254"/>
      <c r="J36" s="255"/>
      <c r="K36" s="250"/>
      <c r="L36" s="251"/>
      <c r="M36" s="252"/>
      <c r="N36" s="138"/>
      <c r="O36" s="138"/>
      <c r="P36" s="138"/>
      <c r="Q36" s="139"/>
      <c r="S36" s="128"/>
      <c r="T36" s="128"/>
      <c r="U36" s="128"/>
      <c r="V36" s="128"/>
    </row>
    <row r="37" spans="2:22" ht="37.5" customHeight="1" thickBot="1">
      <c r="B37" s="256" t="s">
        <v>142</v>
      </c>
      <c r="C37" s="257"/>
      <c r="D37" s="250"/>
      <c r="E37" s="251"/>
      <c r="F37" s="252"/>
      <c r="G37" s="140" t="s">
        <v>127</v>
      </c>
      <c r="H37" s="258" t="s">
        <v>142</v>
      </c>
      <c r="I37" s="259"/>
      <c r="J37" s="260"/>
      <c r="K37" s="250"/>
      <c r="L37" s="251"/>
      <c r="M37" s="252"/>
      <c r="N37" s="141" t="s">
        <v>127</v>
      </c>
      <c r="O37" s="142"/>
      <c r="P37" s="142"/>
      <c r="Q37" s="143"/>
      <c r="S37" s="128"/>
      <c r="T37" s="128"/>
      <c r="U37" s="128"/>
      <c r="V37" s="128"/>
    </row>
    <row r="38" spans="2:22" ht="37.5" customHeight="1" thickBot="1">
      <c r="B38" s="248" t="s">
        <v>144</v>
      </c>
      <c r="C38" s="249"/>
      <c r="D38" s="250"/>
      <c r="E38" s="251"/>
      <c r="F38" s="252"/>
      <c r="G38" s="138"/>
      <c r="H38" s="253" t="s">
        <v>149</v>
      </c>
      <c r="I38" s="254"/>
      <c r="J38" s="255"/>
      <c r="K38" s="250"/>
      <c r="L38" s="251"/>
      <c r="M38" s="252"/>
      <c r="N38" s="138"/>
      <c r="O38" s="138"/>
      <c r="P38" s="138"/>
      <c r="Q38" s="144"/>
      <c r="S38" s="128"/>
      <c r="T38" s="128"/>
      <c r="U38" s="128"/>
      <c r="V38" s="128"/>
    </row>
    <row r="39" spans="2:22" ht="37.5" customHeight="1" thickBot="1">
      <c r="B39" s="256" t="s">
        <v>142</v>
      </c>
      <c r="C39" s="257"/>
      <c r="D39" s="250"/>
      <c r="E39" s="251"/>
      <c r="F39" s="252"/>
      <c r="G39" s="145" t="s">
        <v>127</v>
      </c>
      <c r="H39" s="258" t="s">
        <v>142</v>
      </c>
      <c r="I39" s="259"/>
      <c r="J39" s="260"/>
      <c r="K39" s="250"/>
      <c r="L39" s="251"/>
      <c r="M39" s="252"/>
      <c r="N39" s="141" t="s">
        <v>127</v>
      </c>
      <c r="O39" s="142"/>
      <c r="P39" s="142"/>
      <c r="Q39" s="143"/>
      <c r="S39" s="128"/>
      <c r="T39" s="128"/>
      <c r="U39" s="128"/>
      <c r="V39" s="128"/>
    </row>
    <row r="40" spans="2:22" ht="37.5" customHeight="1" thickBot="1">
      <c r="B40" s="248" t="s">
        <v>145</v>
      </c>
      <c r="C40" s="249"/>
      <c r="D40" s="250"/>
      <c r="E40" s="251"/>
      <c r="F40" s="252"/>
      <c r="G40" s="146"/>
      <c r="H40" s="253" t="s">
        <v>150</v>
      </c>
      <c r="I40" s="254"/>
      <c r="J40" s="255"/>
      <c r="K40" s="250"/>
      <c r="L40" s="251"/>
      <c r="M40" s="252"/>
      <c r="N40" s="138"/>
      <c r="O40" s="138"/>
      <c r="P40" s="138"/>
      <c r="Q40" s="144"/>
      <c r="S40" s="128"/>
      <c r="T40" s="128"/>
      <c r="U40" s="128"/>
      <c r="V40" s="128"/>
    </row>
    <row r="41" spans="2:22" ht="37.5" customHeight="1" thickBot="1">
      <c r="B41" s="256" t="s">
        <v>142</v>
      </c>
      <c r="C41" s="257"/>
      <c r="D41" s="250"/>
      <c r="E41" s="251"/>
      <c r="F41" s="252"/>
      <c r="G41" s="145" t="s">
        <v>127</v>
      </c>
      <c r="H41" s="258" t="s">
        <v>142</v>
      </c>
      <c r="I41" s="259"/>
      <c r="J41" s="260"/>
      <c r="K41" s="250"/>
      <c r="L41" s="251"/>
      <c r="M41" s="252"/>
      <c r="N41" s="141" t="s">
        <v>127</v>
      </c>
      <c r="O41" s="142"/>
      <c r="P41" s="142"/>
      <c r="Q41" s="143"/>
      <c r="S41" s="128"/>
      <c r="T41" s="128"/>
      <c r="U41" s="128"/>
      <c r="V41" s="128"/>
    </row>
    <row r="42" spans="2:22" ht="37.5" customHeight="1" thickBot="1">
      <c r="B42" s="248" t="s">
        <v>146</v>
      </c>
      <c r="C42" s="249"/>
      <c r="D42" s="250"/>
      <c r="E42" s="251"/>
      <c r="F42" s="252"/>
      <c r="G42" s="146"/>
      <c r="H42" s="253" t="s">
        <v>151</v>
      </c>
      <c r="I42" s="254"/>
      <c r="J42" s="255"/>
      <c r="K42" s="250"/>
      <c r="L42" s="251"/>
      <c r="M42" s="252"/>
      <c r="N42" s="138"/>
      <c r="O42" s="138"/>
      <c r="P42" s="138"/>
      <c r="Q42" s="144"/>
      <c r="S42" s="128"/>
      <c r="T42" s="128"/>
      <c r="U42" s="128"/>
      <c r="V42" s="128"/>
    </row>
    <row r="43" spans="2:22" ht="37.5" customHeight="1" thickBot="1">
      <c r="B43" s="256" t="s">
        <v>142</v>
      </c>
      <c r="C43" s="257"/>
      <c r="D43" s="250"/>
      <c r="E43" s="251"/>
      <c r="F43" s="252"/>
      <c r="G43" s="145" t="s">
        <v>127</v>
      </c>
      <c r="H43" s="258" t="s">
        <v>142</v>
      </c>
      <c r="I43" s="259"/>
      <c r="J43" s="260"/>
      <c r="K43" s="250"/>
      <c r="L43" s="251"/>
      <c r="M43" s="252"/>
      <c r="N43" s="141" t="s">
        <v>127</v>
      </c>
      <c r="O43" s="142"/>
      <c r="P43" s="142"/>
      <c r="Q43" s="143"/>
      <c r="S43" s="128"/>
      <c r="T43" s="128"/>
      <c r="U43" s="128"/>
      <c r="V43" s="128"/>
    </row>
    <row r="44" spans="2:22" ht="37.5" customHeight="1" thickBot="1">
      <c r="B44" s="248" t="s">
        <v>147</v>
      </c>
      <c r="C44" s="249"/>
      <c r="D44" s="250"/>
      <c r="E44" s="251"/>
      <c r="F44" s="252"/>
      <c r="G44" s="146"/>
      <c r="H44" s="253" t="s">
        <v>152</v>
      </c>
      <c r="I44" s="254"/>
      <c r="J44" s="255"/>
      <c r="K44" s="250"/>
      <c r="L44" s="251"/>
      <c r="M44" s="252"/>
      <c r="N44" s="138"/>
      <c r="O44" s="138"/>
      <c r="P44" s="138"/>
      <c r="Q44" s="144"/>
      <c r="S44" s="128"/>
      <c r="T44" s="128"/>
      <c r="U44" s="128"/>
      <c r="V44" s="128"/>
    </row>
    <row r="45" spans="2:22" ht="37.200000000000003" customHeight="1" thickBot="1">
      <c r="B45" s="256" t="s">
        <v>142</v>
      </c>
      <c r="C45" s="257"/>
      <c r="D45" s="250"/>
      <c r="E45" s="251"/>
      <c r="F45" s="252"/>
      <c r="G45" s="140" t="s">
        <v>127</v>
      </c>
      <c r="H45" s="256" t="s">
        <v>142</v>
      </c>
      <c r="I45" s="257"/>
      <c r="J45" s="261"/>
      <c r="K45" s="250"/>
      <c r="L45" s="251"/>
      <c r="M45" s="252"/>
      <c r="N45" s="141" t="s">
        <v>127</v>
      </c>
      <c r="O45" s="142"/>
      <c r="P45" s="142"/>
      <c r="Q45" s="143"/>
      <c r="S45" s="128"/>
      <c r="T45" s="128"/>
      <c r="U45" s="128"/>
      <c r="V45" s="128"/>
    </row>
    <row r="46" spans="2:22" ht="10.8" customHeight="1"/>
    <row r="161" spans="1:18">
      <c r="A161" s="29"/>
      <c r="R161" s="29"/>
    </row>
    <row r="162" spans="1:18">
      <c r="A162" s="29"/>
      <c r="R162" s="29"/>
    </row>
    <row r="163" spans="1:18">
      <c r="A163" s="29"/>
      <c r="R163" s="29"/>
    </row>
    <row r="164" spans="1:18">
      <c r="A164" s="29"/>
      <c r="R164" s="29"/>
    </row>
    <row r="165" spans="1:18">
      <c r="A165" s="29"/>
      <c r="R165" s="29"/>
    </row>
    <row r="166" spans="1:18">
      <c r="A166" s="29"/>
      <c r="R166" s="29"/>
    </row>
    <row r="167" spans="1:18">
      <c r="A167" s="29"/>
      <c r="R167" s="29"/>
    </row>
    <row r="168" spans="1:18">
      <c r="A168" s="29"/>
      <c r="R168" s="29"/>
    </row>
    <row r="169" spans="1:18">
      <c r="A169" s="29"/>
      <c r="R169" s="29"/>
    </row>
    <row r="170" spans="1:18">
      <c r="A170" s="29"/>
      <c r="R170" s="29"/>
    </row>
    <row r="171" spans="1:18">
      <c r="A171" s="29"/>
      <c r="R171" s="29"/>
    </row>
    <row r="172" spans="1:18">
      <c r="A172" s="29"/>
      <c r="R172" s="29"/>
    </row>
    <row r="173" spans="1:18">
      <c r="A173" s="29"/>
      <c r="R173" s="29"/>
    </row>
    <row r="174" spans="1:18">
      <c r="A174" s="29"/>
      <c r="R174" s="29"/>
    </row>
    <row r="175" spans="1:18">
      <c r="A175" s="29"/>
      <c r="R175" s="29"/>
    </row>
    <row r="176" spans="1:18">
      <c r="A176" s="29"/>
      <c r="R176" s="29"/>
    </row>
    <row r="177" spans="1:18">
      <c r="A177" s="29"/>
      <c r="R177" s="29"/>
    </row>
    <row r="178" spans="1:18">
      <c r="A178" s="29"/>
      <c r="R178" s="29"/>
    </row>
    <row r="179" spans="1:18">
      <c r="A179" s="29"/>
      <c r="R179" s="29"/>
    </row>
    <row r="180" spans="1:18">
      <c r="A180" s="29"/>
      <c r="R180" s="29"/>
    </row>
    <row r="181" spans="1:18">
      <c r="A181" s="29"/>
      <c r="R181" s="29"/>
    </row>
    <row r="182" spans="1:18">
      <c r="A182" s="29"/>
      <c r="R182" s="29"/>
    </row>
    <row r="183" spans="1:18">
      <c r="A183" s="29"/>
      <c r="R183" s="29"/>
    </row>
    <row r="184" spans="1:18">
      <c r="A184" s="29"/>
      <c r="R184" s="29"/>
    </row>
    <row r="185" spans="1:18">
      <c r="A185" s="29"/>
      <c r="R185" s="29"/>
    </row>
    <row r="186" spans="1:18">
      <c r="A186" s="29"/>
      <c r="R186" s="29"/>
    </row>
    <row r="187" spans="1:18">
      <c r="A187" s="29"/>
      <c r="R187" s="29"/>
    </row>
    <row r="188" spans="1:18">
      <c r="A188" s="29"/>
      <c r="R188" s="29"/>
    </row>
    <row r="189" spans="1:18">
      <c r="A189" s="29"/>
      <c r="R189" s="29"/>
    </row>
    <row r="190" spans="1:18">
      <c r="A190" s="29"/>
      <c r="R190" s="29"/>
    </row>
    <row r="191" spans="1:18">
      <c r="A191" s="29"/>
      <c r="R191" s="29"/>
    </row>
    <row r="192" spans="1:18">
      <c r="A192" s="29"/>
      <c r="R192" s="29"/>
    </row>
    <row r="205" spans="1:18">
      <c r="A205" s="29"/>
      <c r="R205" s="29"/>
    </row>
    <row r="206" spans="1:18">
      <c r="A206" s="29"/>
      <c r="R206" s="29"/>
    </row>
    <row r="207" spans="1:18">
      <c r="A207" s="29"/>
      <c r="R207" s="29"/>
    </row>
    <row r="209" spans="1:18">
      <c r="A209" s="29"/>
      <c r="R209" s="29"/>
    </row>
    <row r="210" spans="1:18">
      <c r="A210" s="29"/>
      <c r="R210" s="29"/>
    </row>
    <row r="211" spans="1:18">
      <c r="A211" s="29"/>
      <c r="R211" s="29"/>
    </row>
    <row r="212" spans="1:18">
      <c r="A212" s="29"/>
      <c r="R212" s="29"/>
    </row>
    <row r="213" spans="1:18">
      <c r="A213" s="29"/>
      <c r="R213" s="29"/>
    </row>
    <row r="214" spans="1:18">
      <c r="A214" s="29"/>
      <c r="R214" s="29"/>
    </row>
    <row r="215" spans="1:18">
      <c r="A215" s="29"/>
      <c r="R215" s="29"/>
    </row>
    <row r="216" spans="1:18">
      <c r="A216" s="29"/>
      <c r="R216" s="29"/>
    </row>
    <row r="217" spans="1:18">
      <c r="A217" s="29"/>
      <c r="R217" s="29"/>
    </row>
    <row r="218" spans="1:18">
      <c r="A218" s="29"/>
      <c r="R218" s="29"/>
    </row>
    <row r="219" spans="1:18">
      <c r="A219" s="29"/>
      <c r="R219" s="29"/>
    </row>
    <row r="220" spans="1:18">
      <c r="A220" s="29"/>
      <c r="R220" s="29"/>
    </row>
    <row r="221" spans="1:18">
      <c r="A221" s="29"/>
      <c r="R221" s="29"/>
    </row>
    <row r="222" spans="1:18">
      <c r="A222" s="29"/>
      <c r="R222" s="29"/>
    </row>
    <row r="223" spans="1:18">
      <c r="A223" s="29"/>
      <c r="R223" s="29"/>
    </row>
  </sheetData>
  <sheetProtection algorithmName="SHA-512" hashValue="fBCTknPhKoYG1K25Xo1IVvk9jA2LsxvmTJYt2r/NAk4NoOBGncgBfS2s/LwciAhSUn/hvTZkQj/P8FanHVwx8w==" saltValue="AGxZsBuYwy57NqxFBOwHCA==" spinCount="100000" sheet="1" objects="1" scenarios="1" formatRows="0"/>
  <mergeCells count="47">
    <mergeCell ref="H41:J41"/>
    <mergeCell ref="K39:M39"/>
    <mergeCell ref="K40:M40"/>
    <mergeCell ref="K41:M41"/>
    <mergeCell ref="K42:M42"/>
    <mergeCell ref="H42:J42"/>
    <mergeCell ref="H39:J39"/>
    <mergeCell ref="H40:J40"/>
    <mergeCell ref="K43:M43"/>
    <mergeCell ref="K44:M44"/>
    <mergeCell ref="K45:M45"/>
    <mergeCell ref="H43:J43"/>
    <mergeCell ref="H44:J44"/>
    <mergeCell ref="H45:J45"/>
    <mergeCell ref="B45:C45"/>
    <mergeCell ref="D45:F45"/>
    <mergeCell ref="B42:C42"/>
    <mergeCell ref="D42:F42"/>
    <mergeCell ref="B43:C43"/>
    <mergeCell ref="D43:F43"/>
    <mergeCell ref="B44:C44"/>
    <mergeCell ref="D44:F44"/>
    <mergeCell ref="B39:C39"/>
    <mergeCell ref="D39:F39"/>
    <mergeCell ref="B40:C40"/>
    <mergeCell ref="D40:F40"/>
    <mergeCell ref="B41:C41"/>
    <mergeCell ref="D41:F41"/>
    <mergeCell ref="B34:Q34"/>
    <mergeCell ref="B36:C36"/>
    <mergeCell ref="B37:C37"/>
    <mergeCell ref="D36:F36"/>
    <mergeCell ref="D37:F37"/>
    <mergeCell ref="H36:J36"/>
    <mergeCell ref="H37:J37"/>
    <mergeCell ref="B38:C38"/>
    <mergeCell ref="D38:F38"/>
    <mergeCell ref="K36:M36"/>
    <mergeCell ref="K37:M37"/>
    <mergeCell ref="K38:M38"/>
    <mergeCell ref="H38:J38"/>
    <mergeCell ref="B3:B17"/>
    <mergeCell ref="B19:B30"/>
    <mergeCell ref="B1:Q1"/>
    <mergeCell ref="B31:C31"/>
    <mergeCell ref="B32:C32"/>
    <mergeCell ref="D32:Q32"/>
  </mergeCells>
  <phoneticPr fontId="2"/>
  <conditionalFormatting sqref="D3:E12">
    <cfRule type="expression" dxfId="57" priority="52">
      <formula>$S3&gt;1</formula>
    </cfRule>
    <cfRule type="expression" dxfId="56" priority="53">
      <formula>AND($S3=1,D3&lt;&gt;"○")</formula>
    </cfRule>
  </conditionalFormatting>
  <conditionalFormatting sqref="D14:E14">
    <cfRule type="expression" dxfId="55" priority="2">
      <formula>$S14&gt;1</formula>
    </cfRule>
    <cfRule type="expression" dxfId="54" priority="3">
      <formula>AND($S14=1,D14&lt;&gt;"○")</formula>
    </cfRule>
  </conditionalFormatting>
  <conditionalFormatting sqref="D15:G15">
    <cfRule type="expression" dxfId="53" priority="42">
      <formula>$S15&gt;2</formula>
    </cfRule>
    <cfRule type="expression" dxfId="52" priority="43">
      <formula>AND($S15=2,D15&lt;&gt;"○")</formula>
    </cfRule>
  </conditionalFormatting>
  <conditionalFormatting sqref="D13:K13">
    <cfRule type="expression" dxfId="51" priority="44">
      <formula>$S13&gt;1</formula>
    </cfRule>
    <cfRule type="expression" dxfId="50" priority="45">
      <formula>AND($S13=1,D13&lt;&gt;"○")</formula>
    </cfRule>
  </conditionalFormatting>
  <conditionalFormatting sqref="D16:K16">
    <cfRule type="expression" dxfId="49" priority="36">
      <formula>$S16&gt;1</formula>
    </cfRule>
    <cfRule type="expression" dxfId="48" priority="37">
      <formula>AND($S16=1,D16&lt;&gt;"○")</formula>
    </cfRule>
  </conditionalFormatting>
  <conditionalFormatting sqref="D17:K17">
    <cfRule type="expression" dxfId="47" priority="5">
      <formula>$V17&gt;0</formula>
    </cfRule>
  </conditionalFormatting>
  <conditionalFormatting sqref="D26:Q26">
    <cfRule type="expression" dxfId="46" priority="76">
      <formula>COUNTIF($D$15:$Q$15,"○")&gt;=4</formula>
    </cfRule>
  </conditionalFormatting>
  <conditionalFormatting sqref="F11:G12">
    <cfRule type="expression" dxfId="45" priority="11">
      <formula>$V11&gt;0</formula>
    </cfRule>
  </conditionalFormatting>
  <conditionalFormatting sqref="F3:Q10">
    <cfRule type="expression" dxfId="44" priority="16">
      <formula>$V3&gt;0</formula>
    </cfRule>
  </conditionalFormatting>
  <conditionalFormatting sqref="F14:Q14">
    <cfRule type="expression" dxfId="43" priority="1">
      <formula>$V14&gt;0</formula>
    </cfRule>
  </conditionalFormatting>
  <conditionalFormatting sqref="H11:M12">
    <cfRule type="expression" dxfId="42" priority="48">
      <formula>$T11&gt;1</formula>
    </cfRule>
    <cfRule type="expression" dxfId="41" priority="49">
      <formula>AND($T11=1,H11&lt;&gt;"○")</formula>
    </cfRule>
  </conditionalFormatting>
  <conditionalFormatting sqref="H15:M15">
    <cfRule type="expression" dxfId="40" priority="40">
      <formula>$T15&gt;1</formula>
    </cfRule>
    <cfRule type="expression" dxfId="39" priority="41">
      <formula>AND($T15=1,H15&lt;&gt;"○")</formula>
    </cfRule>
  </conditionalFormatting>
  <conditionalFormatting sqref="L17:O17">
    <cfRule type="expression" dxfId="38" priority="34">
      <formula>$S17&gt;1</formula>
    </cfRule>
    <cfRule type="expression" dxfId="37" priority="35">
      <formula>AND($S17=1,L17&lt;&gt;"○")</formula>
    </cfRule>
  </conditionalFormatting>
  <conditionalFormatting sqref="L13:Q13">
    <cfRule type="expression" dxfId="36" priority="9">
      <formula>$V13&gt;0</formula>
    </cfRule>
  </conditionalFormatting>
  <conditionalFormatting sqref="L16:Q16">
    <cfRule type="expression" dxfId="35" priority="7">
      <formula>$V16&gt;0</formula>
    </cfRule>
  </conditionalFormatting>
  <conditionalFormatting sqref="N11:Q11">
    <cfRule type="expression" dxfId="34" priority="13">
      <formula>$V11&gt;0</formula>
    </cfRule>
  </conditionalFormatting>
  <conditionalFormatting sqref="N12:Q12">
    <cfRule type="expression" dxfId="33" priority="46">
      <formula>$U12&gt;1</formula>
    </cfRule>
    <cfRule type="expression" dxfId="32" priority="47">
      <formula>AND($U12=1,N12&lt;&gt;"○")</formula>
    </cfRule>
  </conditionalFormatting>
  <conditionalFormatting sqref="N15:Q15">
    <cfRule type="expression" dxfId="31" priority="38">
      <formula>$U15&gt;1</formula>
    </cfRule>
    <cfRule type="expression" dxfId="30" priority="39">
      <formula>AND($U15=1,N15&lt;&gt;"○")</formula>
    </cfRule>
  </conditionalFormatting>
  <conditionalFormatting sqref="P17:Q17">
    <cfRule type="expression" dxfId="29" priority="4">
      <formula>$V17&gt;0</formula>
    </cfRule>
  </conditionalFormatting>
  <dataValidations count="2">
    <dataValidation allowBlank="1" showInputMessage="1" showErrorMessage="1" promptTitle="下記すべてを満たす金額をご記載ください。" prompt="・「望ましい基準内の項目」および「望ましい基準外だが貴施設では必須の項目」についての総額_x000a_・初診料や再診料（妊婦健診料等）も含めた各項目の検査費用の総額またはセット料金_x000a_・自治体による妊婦健康診査費用助成制度による助成を受けずに、すべて自費で支払った場合の金額_x000a_※助産所の場合に、嘱託医・嘱託医療機関で実施する健康診査も含めた総額" sqref="D31:Q31" xr:uid="{884D2A81-F899-45BA-BA12-5CBD4BE5B525}"/>
    <dataValidation allowBlank="1" showInputMessage="1" showErrorMessage="1" promptTitle="31行目「妊婦健康診査の料金」の合計金額が自動的に計算されます。" prompt="各回の料金が分からない場合は、合計金額を手入力することも可能です。" sqref="D32:Q32" xr:uid="{8E2E7D4C-5088-4633-9C52-E489040D6D13}"/>
  </dataValidations>
  <hyperlinks>
    <hyperlink ref="C2" location="回答マニュアル!A486:B487" display="回答マニュアル" xr:uid="{532BBBCC-2053-4152-8A13-CCA86D5A999C}"/>
    <hyperlink ref="C35" location="回答マニュアル!A533:B534" display="回答マニュアル" xr:uid="{F9A4C280-FF78-4B51-B0C5-0F65B89AB35B}"/>
  </hyperlinks>
  <pageMargins left="0.7" right="0.7" top="0.75" bottom="0.75" header="0.3" footer="0.3"/>
  <pageSetup paperSize="9" scale="63" fitToHeight="0" orientation="landscape" r:id="rId1"/>
  <extLst>
    <ext xmlns:x14="http://schemas.microsoft.com/office/spreadsheetml/2009/9/main" uri="{CCE6A557-97BC-4b89-ADB6-D9C93CAAB3DF}">
      <x14:dataValidations xmlns:xm="http://schemas.microsoft.com/office/excel/2006/main" count="16">
        <x14:dataValidation type="list" allowBlank="1" showInputMessage="1" showErrorMessage="1" xr:uid="{A6F176B4-33F0-481E-BCC5-CB86FD3ED383}">
          <x14:formula1>
            <xm:f>選択肢のリスト!$G$2:$G$3</xm:f>
          </x14:formula1>
          <xm:sqref>D19:Q29</xm:sqref>
        </x14:dataValidation>
        <x14:dataValidation type="list" allowBlank="1" showInputMessage="1" showErrorMessage="1" promptTitle="ABO血液型検査" prompt="妊娠初期に1回実施" xr:uid="{22B86A41-62FA-4101-A31C-767B68A258C0}">
          <x14:formula1>
            <xm:f>選択肢のリスト!$G$2:$G$3</xm:f>
          </x14:formula1>
          <xm:sqref>D3:Q3</xm:sqref>
        </x14:dataValidation>
        <x14:dataValidation type="list" allowBlank="1" showInputMessage="1" showErrorMessage="1" promptTitle="Rh型血液型検査" prompt="妊娠初期に1回実施" xr:uid="{62F4AEFF-E667-4571-A002-3AAD63D09F9D}">
          <x14:formula1>
            <xm:f>選択肢のリスト!$G$2:$G$3</xm:f>
          </x14:formula1>
          <xm:sqref>D4:Q4</xm:sqref>
        </x14:dataValidation>
        <x14:dataValidation type="list" allowBlank="1" showInputMessage="1" showErrorMessage="1" promptTitle="不規則抗体検査" prompt="妊娠初期に1回実施" xr:uid="{F3A0E362-C8DE-4AAA-BAA8-733048B7C2A4}">
          <x14:formula1>
            <xm:f>選択肢のリスト!$G$2:$G$3</xm:f>
          </x14:formula1>
          <xm:sqref>D5:Q5</xm:sqref>
        </x14:dataValidation>
        <x14:dataValidation type="list" allowBlank="1" showInputMessage="1" showErrorMessage="1" promptTitle="B型肝炎抗原検査" prompt="妊娠初期に1回実施" xr:uid="{F7D83AC0-5504-4909-AF70-B1AB77121262}">
          <x14:formula1>
            <xm:f>選択肢のリスト!$G$2:$G$3</xm:f>
          </x14:formula1>
          <xm:sqref>D6:Q6</xm:sqref>
        </x14:dataValidation>
        <x14:dataValidation type="list" allowBlank="1" showInputMessage="1" showErrorMessage="1" promptTitle="C型肝炎抗原検査" prompt="妊娠初期に1回実施" xr:uid="{516B6394-839B-46A6-99E5-F2402347A456}">
          <x14:formula1>
            <xm:f>選択肢のリスト!$G$2:$G$3</xm:f>
          </x14:formula1>
          <xm:sqref>D7:Q7</xm:sqref>
        </x14:dataValidation>
        <x14:dataValidation type="list" allowBlank="1" showInputMessage="1" showErrorMessage="1" promptTitle="HIV抗体検査" prompt="妊娠初期に1回実施" xr:uid="{313B63E6-983D-4B36-AD3B-CFE5A06EA798}">
          <x14:formula1>
            <xm:f>選択肢のリスト!$G$2:$G$3</xm:f>
          </x14:formula1>
          <xm:sqref>D8:Q8</xm:sqref>
        </x14:dataValidation>
        <x14:dataValidation type="list" allowBlank="1" showInputMessage="1" showErrorMessage="1" promptTitle="梅毒血清反応検査" prompt="妊娠初期に1回実施" xr:uid="{DB945189-D880-490D-B8B8-A96DEDE7CBB3}">
          <x14:formula1>
            <xm:f>選択肢のリスト!$G$2:$G$3</xm:f>
          </x14:formula1>
          <xm:sqref>D9:Q9</xm:sqref>
        </x14:dataValidation>
        <x14:dataValidation type="list" allowBlank="1" showInputMessage="1" showErrorMessage="1" promptTitle="風疹ウイルス抗体検査" prompt="妊娠初期に1回実施" xr:uid="{8F545AB3-B3A4-4FB4-9A5B-DB9144E60C93}">
          <x14:formula1>
            <xm:f>選択肢のリスト!$G$2:$G$3</xm:f>
          </x14:formula1>
          <xm:sqref>D10:Q10</xm:sqref>
        </x14:dataValidation>
        <x14:dataValidation type="list" allowBlank="1" showInputMessage="1" showErrorMessage="1" promptTitle="血算検査" prompt="・妊娠初期に1回_x000a_・妊娠24週から妊娠35週までの間に1回_x000a_・妊娠36週から出産までの間に1回" xr:uid="{3EE4634B-9ACC-44E6-9C7E-98C2C5618EB8}">
          <x14:formula1>
            <xm:f>選択肢のリスト!$G$2:$G$3</xm:f>
          </x14:formula1>
          <xm:sqref>D12:Q12</xm:sqref>
        </x14:dataValidation>
        <x14:dataValidation type="list" allowBlank="1" showInputMessage="1" showErrorMessage="1" promptTitle="血糖検査" prompt="・妊娠初期に1回_x000a_・妊娠24週から妊娠35週までの間に1回_x000a_" xr:uid="{31A15945-BB74-4E98-BD05-48EB20861823}">
          <x14:formula1>
            <xm:f>選択肢のリスト!$G$2:$G$3</xm:f>
          </x14:formula1>
          <xm:sqref>D11:Q11</xm:sqref>
        </x14:dataValidation>
        <x14:dataValidation type="list" allowBlank="1" showInputMessage="1" showErrorMessage="1" promptTitle="HTLV-1抗体検査" prompt="妊娠初期から妊娠30週までの間に1回_x000a_" xr:uid="{3576114A-0171-4984-A008-4F7E9AA48F8F}">
          <x14:formula1>
            <xm:f>選択肢のリスト!$G$2:$G$3</xm:f>
          </x14:formula1>
          <xm:sqref>D13:Q13</xm:sqref>
        </x14:dataValidation>
        <x14:dataValidation type="list" allowBlank="1" showInputMessage="1" showErrorMessage="1" promptTitle="超音波検査" prompt="・妊娠初期から妊娠23週までの間に2回_x000a_・妊娠24週から妊娠35週までの間に1回_x000a_・妊娠36週から出産までの間に1回_x000a_※5回目以降は「望ましい基準外だが貴施設では必須の項目」の「8.超音波検査」にてお答えください。" xr:uid="{765227D8-CAE4-45F8-AC04-C7E54EDDAAE0}">
          <x14:formula1>
            <xm:f>選択肢のリスト!$G$2:$G$3</xm:f>
          </x14:formula1>
          <xm:sqref>D15:Q15</xm:sqref>
        </x14:dataValidation>
        <x14:dataValidation type="list" allowBlank="1" showInputMessage="1" showErrorMessage="1" promptTitle="性器クラミジア検査" prompt="妊娠初期から妊娠30週までの間に1回_x000a_" xr:uid="{6BEC505F-F2D1-4FD5-9C54-B958F7FAB293}">
          <x14:formula1>
            <xm:f>選択肢のリスト!$G$2:$G$3</xm:f>
          </x14:formula1>
          <xm:sqref>D16:Q16</xm:sqref>
        </x14:dataValidation>
        <x14:dataValidation type="list" allowBlank="1" showInputMessage="1" showErrorMessage="1" promptTitle="B型溶血性レンサ球菌（GBS）検査" prompt="妊娠33週から妊娠37週までの間に1回" xr:uid="{0A738C88-EBC9-4DDF-967A-B3AD945744EF}">
          <x14:formula1>
            <xm:f>選択肢のリスト!$G$2:$G$3</xm:f>
          </x14:formula1>
          <xm:sqref>D17:Q17</xm:sqref>
        </x14:dataValidation>
        <x14:dataValidation type="list" allowBlank="1" showInputMessage="1" showErrorMessage="1" promptTitle="子宮頸がん検診（細胞診）" prompt="妊娠初期に1回実施" xr:uid="{EE119A00-0E80-47C7-BA1B-ADE1B79C1A50}">
          <x14:formula1>
            <xm:f>選択肢のリスト!$G$2:$G$3</xm:f>
          </x14:formula1>
          <xm:sqref>D14:Q14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8173-993E-47CA-8C4E-155132704C71}">
  <sheetPr>
    <tabColor theme="7" tint="0.79998168889431442"/>
    <pageSetUpPr fitToPage="1"/>
  </sheetPr>
  <dimension ref="A1:W209"/>
  <sheetViews>
    <sheetView showGridLines="0" view="pageBreakPreview" zoomScale="85" zoomScaleNormal="85" zoomScaleSheetLayoutView="85" workbookViewId="0"/>
  </sheetViews>
  <sheetFormatPr defaultRowHeight="19.8"/>
  <cols>
    <col min="1" max="1" width="1.69921875" style="3" customWidth="1"/>
    <col min="2" max="2" width="5.09765625" customWidth="1"/>
    <col min="3" max="3" width="24.69921875" style="58" customWidth="1"/>
    <col min="4" max="17" width="11.19921875" customWidth="1"/>
    <col min="18" max="18" width="1.69921875" style="3" customWidth="1"/>
    <col min="19" max="22" width="2.19921875" style="59" hidden="1" customWidth="1"/>
    <col min="23" max="23" width="42.8984375" style="147" hidden="1" customWidth="1"/>
  </cols>
  <sheetData>
    <row r="1" spans="1:23" s="3" customFormat="1" ht="200.4" customHeight="1">
      <c r="B1" s="241" t="s">
        <v>791</v>
      </c>
      <c r="C1" s="225"/>
      <c r="D1" s="224"/>
      <c r="E1" s="224"/>
      <c r="F1" s="224"/>
      <c r="G1" s="224"/>
      <c r="H1" s="224"/>
      <c r="I1" s="224"/>
      <c r="J1" s="224"/>
      <c r="K1" s="224"/>
      <c r="L1" s="224"/>
      <c r="M1" s="224"/>
      <c r="N1" s="224"/>
      <c r="O1" s="224"/>
      <c r="P1" s="224"/>
      <c r="Q1" s="222"/>
      <c r="S1" s="59"/>
      <c r="T1" s="59"/>
      <c r="U1" s="59"/>
      <c r="V1" s="59"/>
      <c r="W1" s="119" t="s">
        <v>124</v>
      </c>
    </row>
    <row r="2" spans="1:23" ht="47.4" thickBot="1">
      <c r="A2" s="1"/>
      <c r="B2" s="120"/>
      <c r="C2" s="152"/>
      <c r="D2" s="122" t="s">
        <v>790</v>
      </c>
      <c r="E2" s="163" t="s">
        <v>276</v>
      </c>
      <c r="F2" s="163" t="s">
        <v>277</v>
      </c>
      <c r="G2" s="163" t="s">
        <v>278</v>
      </c>
      <c r="H2" s="163" t="s">
        <v>279</v>
      </c>
      <c r="I2" s="163" t="s">
        <v>280</v>
      </c>
      <c r="J2" s="163" t="s">
        <v>281</v>
      </c>
      <c r="K2" s="163" t="s">
        <v>282</v>
      </c>
      <c r="L2" s="163" t="s">
        <v>283</v>
      </c>
      <c r="M2" s="163" t="s">
        <v>284</v>
      </c>
      <c r="N2" s="163" t="s">
        <v>285</v>
      </c>
      <c r="O2" s="163" t="s">
        <v>286</v>
      </c>
      <c r="P2" s="163" t="s">
        <v>287</v>
      </c>
      <c r="Q2" s="163" t="s">
        <v>288</v>
      </c>
      <c r="R2" s="1"/>
      <c r="S2" s="123"/>
      <c r="T2" s="123"/>
      <c r="U2" s="123"/>
      <c r="V2" s="124" t="s">
        <v>686</v>
      </c>
      <c r="W2" s="125"/>
    </row>
    <row r="3" spans="1:23" ht="20.399999999999999" thickBot="1">
      <c r="A3" s="1"/>
      <c r="B3" s="235" t="s">
        <v>88</v>
      </c>
      <c r="C3" s="155" t="s">
        <v>793</v>
      </c>
      <c r="D3" s="60" t="s">
        <v>123</v>
      </c>
      <c r="E3" s="60"/>
      <c r="F3" s="74"/>
      <c r="G3" s="74"/>
      <c r="H3" s="74"/>
      <c r="I3" s="74"/>
      <c r="J3" s="74"/>
      <c r="K3" s="74"/>
      <c r="L3" s="74"/>
      <c r="M3" s="74" t="s">
        <v>123</v>
      </c>
      <c r="N3" s="74"/>
      <c r="O3" s="74"/>
      <c r="P3" s="74"/>
      <c r="Q3" s="74"/>
      <c r="R3" s="1"/>
      <c r="S3" s="123">
        <f t="shared" ref="S3:S10" si="0">COUNTIF(D3:E3,"○")</f>
        <v>1</v>
      </c>
      <c r="T3" s="123"/>
      <c r="U3" s="123"/>
      <c r="V3" s="123">
        <f>COUNTIF(F3:Q3,"○")</f>
        <v>1</v>
      </c>
      <c r="W3" s="126" t="s">
        <v>289</v>
      </c>
    </row>
    <row r="4" spans="1:23" ht="20.399999999999999" thickBot="1">
      <c r="A4" s="1"/>
      <c r="B4" s="236"/>
      <c r="C4" s="155" t="s">
        <v>768</v>
      </c>
      <c r="D4" s="60"/>
      <c r="E4" s="60"/>
      <c r="F4" s="74"/>
      <c r="G4" s="74"/>
      <c r="H4" s="74"/>
      <c r="I4" s="74"/>
      <c r="J4" s="74"/>
      <c r="K4" s="74"/>
      <c r="L4" s="74"/>
      <c r="M4" s="74"/>
      <c r="N4" s="74"/>
      <c r="O4" s="74"/>
      <c r="P4" s="74"/>
      <c r="Q4" s="74"/>
      <c r="R4" s="1"/>
      <c r="S4" s="123">
        <f t="shared" si="0"/>
        <v>0</v>
      </c>
      <c r="T4" s="123"/>
      <c r="U4" s="123"/>
      <c r="V4" s="123">
        <f>COUNTIF(F4:Q4,"○")</f>
        <v>0</v>
      </c>
      <c r="W4" s="126" t="s">
        <v>289</v>
      </c>
    </row>
    <row r="5" spans="1:23" ht="20.399999999999999" thickBot="1">
      <c r="A5" s="1"/>
      <c r="B5" s="236"/>
      <c r="C5" s="155" t="s">
        <v>14</v>
      </c>
      <c r="D5" s="60"/>
      <c r="E5" s="60"/>
      <c r="F5" s="74"/>
      <c r="G5" s="74"/>
      <c r="H5" s="74"/>
      <c r="I5" s="74"/>
      <c r="J5" s="74"/>
      <c r="K5" s="74"/>
      <c r="L5" s="74"/>
      <c r="M5" s="74"/>
      <c r="N5" s="74"/>
      <c r="O5" s="74"/>
      <c r="P5" s="74"/>
      <c r="Q5" s="74"/>
      <c r="R5" s="1"/>
      <c r="S5" s="123">
        <f>COUNTIF(D5:E5,"○")</f>
        <v>0</v>
      </c>
      <c r="T5" s="123"/>
      <c r="U5" s="123"/>
      <c r="V5" s="123">
        <f t="shared" ref="V5:V9" si="1">COUNTIF(F5:Q5,"○")</f>
        <v>0</v>
      </c>
      <c r="W5" s="126" t="s">
        <v>289</v>
      </c>
    </row>
    <row r="6" spans="1:23" ht="20.399999999999999" thickBot="1">
      <c r="B6" s="236"/>
      <c r="C6" s="156" t="s">
        <v>15</v>
      </c>
      <c r="D6" s="60"/>
      <c r="E6" s="60"/>
      <c r="F6" s="74"/>
      <c r="G6" s="74"/>
      <c r="H6" s="74"/>
      <c r="I6" s="74"/>
      <c r="J6" s="74"/>
      <c r="K6" s="74"/>
      <c r="L6" s="74"/>
      <c r="M6" s="74"/>
      <c r="N6" s="74"/>
      <c r="O6" s="74"/>
      <c r="P6" s="74"/>
      <c r="Q6" s="74"/>
      <c r="S6" s="123">
        <f t="shared" si="0"/>
        <v>0</v>
      </c>
      <c r="T6" s="123"/>
      <c r="U6" s="123"/>
      <c r="V6" s="123">
        <f t="shared" si="1"/>
        <v>0</v>
      </c>
      <c r="W6" s="126" t="s">
        <v>289</v>
      </c>
    </row>
    <row r="7" spans="1:23" ht="20.399999999999999" thickBot="1">
      <c r="B7" s="236"/>
      <c r="C7" s="156" t="s">
        <v>16</v>
      </c>
      <c r="D7" s="60"/>
      <c r="E7" s="60"/>
      <c r="F7" s="74"/>
      <c r="G7" s="74"/>
      <c r="H7" s="74"/>
      <c r="I7" s="74"/>
      <c r="J7" s="74"/>
      <c r="K7" s="74"/>
      <c r="L7" s="74"/>
      <c r="M7" s="74"/>
      <c r="N7" s="74"/>
      <c r="O7" s="74"/>
      <c r="P7" s="74"/>
      <c r="Q7" s="74"/>
      <c r="S7" s="123">
        <f t="shared" si="0"/>
        <v>0</v>
      </c>
      <c r="T7" s="123"/>
      <c r="U7" s="123"/>
      <c r="V7" s="123">
        <f t="shared" si="1"/>
        <v>0</v>
      </c>
      <c r="W7" s="126" t="s">
        <v>289</v>
      </c>
    </row>
    <row r="8" spans="1:23" ht="20.399999999999999" thickBot="1">
      <c r="B8" s="236"/>
      <c r="C8" s="156" t="s">
        <v>236</v>
      </c>
      <c r="D8" s="60"/>
      <c r="E8" s="60"/>
      <c r="F8" s="74"/>
      <c r="G8" s="74"/>
      <c r="H8" s="74"/>
      <c r="I8" s="74"/>
      <c r="J8" s="74"/>
      <c r="K8" s="74"/>
      <c r="L8" s="74"/>
      <c r="M8" s="74"/>
      <c r="N8" s="74"/>
      <c r="O8" s="74"/>
      <c r="P8" s="74"/>
      <c r="Q8" s="74"/>
      <c r="S8" s="123">
        <f t="shared" si="0"/>
        <v>0</v>
      </c>
      <c r="T8" s="123"/>
      <c r="U8" s="123"/>
      <c r="V8" s="123">
        <f t="shared" si="1"/>
        <v>0</v>
      </c>
      <c r="W8" s="126" t="s">
        <v>289</v>
      </c>
    </row>
    <row r="9" spans="1:23" ht="20.399999999999999" thickBot="1">
      <c r="B9" s="236"/>
      <c r="C9" s="156" t="s">
        <v>237</v>
      </c>
      <c r="D9" s="60"/>
      <c r="E9" s="60"/>
      <c r="F9" s="74"/>
      <c r="G9" s="74"/>
      <c r="H9" s="74"/>
      <c r="I9" s="74"/>
      <c r="J9" s="74"/>
      <c r="K9" s="74"/>
      <c r="L9" s="74"/>
      <c r="M9" s="74"/>
      <c r="N9" s="74"/>
      <c r="O9" s="74"/>
      <c r="P9" s="74"/>
      <c r="Q9" s="74"/>
      <c r="S9" s="123">
        <f>COUNTIF(D9:E9,"○")</f>
        <v>0</v>
      </c>
      <c r="T9" s="123"/>
      <c r="U9" s="123"/>
      <c r="V9" s="123">
        <f t="shared" si="1"/>
        <v>0</v>
      </c>
      <c r="W9" s="126" t="s">
        <v>289</v>
      </c>
    </row>
    <row r="10" spans="1:23" ht="20.399999999999999" thickBot="1">
      <c r="B10" s="236"/>
      <c r="C10" s="156" t="s">
        <v>238</v>
      </c>
      <c r="D10" s="60"/>
      <c r="E10" s="60"/>
      <c r="F10" s="74"/>
      <c r="G10" s="74"/>
      <c r="H10" s="74"/>
      <c r="I10" s="74"/>
      <c r="J10" s="74"/>
      <c r="K10" s="74"/>
      <c r="L10" s="74"/>
      <c r="M10" s="74"/>
      <c r="N10" s="74"/>
      <c r="O10" s="74"/>
      <c r="P10" s="74"/>
      <c r="Q10" s="74"/>
      <c r="S10" s="123">
        <f t="shared" si="0"/>
        <v>0</v>
      </c>
      <c r="T10" s="123"/>
      <c r="U10" s="123"/>
      <c r="V10" s="123">
        <f>COUNTIF(F10:Q10,"○")</f>
        <v>0</v>
      </c>
      <c r="W10" s="126" t="s">
        <v>289</v>
      </c>
    </row>
    <row r="11" spans="1:23" ht="20.399999999999999" thickBot="1">
      <c r="B11" s="236"/>
      <c r="C11" s="155" t="s">
        <v>239</v>
      </c>
      <c r="D11" s="60"/>
      <c r="E11" s="60"/>
      <c r="F11" s="74"/>
      <c r="G11" s="74"/>
      <c r="H11" s="60"/>
      <c r="I11" s="60"/>
      <c r="J11" s="60"/>
      <c r="K11" s="60"/>
      <c r="L11" s="60"/>
      <c r="M11" s="60"/>
      <c r="N11" s="74"/>
      <c r="O11" s="74"/>
      <c r="P11" s="74"/>
      <c r="Q11" s="74"/>
      <c r="S11" s="123">
        <f>COUNTIF(D11:E11,"○")</f>
        <v>0</v>
      </c>
      <c r="T11" s="123">
        <f>COUNTIF(H11:M11,"○")</f>
        <v>0</v>
      </c>
      <c r="U11" s="123"/>
      <c r="V11" s="123">
        <f>COUNTIF(F11:G11,"○")+COUNTIF(N11:Q11,"○")</f>
        <v>0</v>
      </c>
      <c r="W11" s="126" t="s">
        <v>292</v>
      </c>
    </row>
    <row r="12" spans="1:23" ht="20.399999999999999" thickBot="1">
      <c r="B12" s="236"/>
      <c r="C12" s="155" t="s">
        <v>240</v>
      </c>
      <c r="D12" s="60"/>
      <c r="E12" s="60"/>
      <c r="F12" s="74"/>
      <c r="G12" s="74"/>
      <c r="H12" s="60"/>
      <c r="I12" s="60"/>
      <c r="J12" s="60"/>
      <c r="K12" s="60"/>
      <c r="L12" s="60"/>
      <c r="M12" s="60"/>
      <c r="N12" s="60"/>
      <c r="O12" s="60"/>
      <c r="P12" s="60"/>
      <c r="Q12" s="60"/>
      <c r="S12" s="123">
        <f>COUNTIF(D12:E12,"○")</f>
        <v>0</v>
      </c>
      <c r="T12" s="123">
        <f>COUNTIF(H12:M12,"○")</f>
        <v>0</v>
      </c>
      <c r="U12" s="123">
        <f>COUNTIF(N12:Q12,"○")</f>
        <v>0</v>
      </c>
      <c r="V12" s="123">
        <f>COUNTIF(F12:G12,"○")</f>
        <v>0</v>
      </c>
      <c r="W12" s="127" t="s">
        <v>293</v>
      </c>
    </row>
    <row r="13" spans="1:23" ht="20.399999999999999" thickBot="1">
      <c r="B13" s="236"/>
      <c r="C13" s="155" t="s">
        <v>241</v>
      </c>
      <c r="D13" s="60"/>
      <c r="E13" s="60"/>
      <c r="F13" s="60"/>
      <c r="G13" s="60"/>
      <c r="H13" s="60"/>
      <c r="I13" s="60" t="s">
        <v>123</v>
      </c>
      <c r="J13" s="60"/>
      <c r="K13" s="60" t="s">
        <v>123</v>
      </c>
      <c r="L13" s="74"/>
      <c r="M13" s="74"/>
      <c r="N13" s="74"/>
      <c r="O13" s="74"/>
      <c r="P13" s="74"/>
      <c r="Q13" s="74"/>
      <c r="S13" s="123">
        <f>COUNTIF(D13:K13,"○")</f>
        <v>2</v>
      </c>
      <c r="T13" s="128"/>
      <c r="U13" s="128"/>
      <c r="V13" s="123">
        <f>COUNTIF(L13:Q13,"○")</f>
        <v>0</v>
      </c>
      <c r="W13" s="126" t="s">
        <v>290</v>
      </c>
    </row>
    <row r="14" spans="1:23" ht="40.200000000000003" thickBot="1">
      <c r="B14" s="236"/>
      <c r="C14" s="155" t="s">
        <v>242</v>
      </c>
      <c r="D14" s="60"/>
      <c r="E14" s="60"/>
      <c r="F14" s="74"/>
      <c r="G14" s="74"/>
      <c r="H14" s="74"/>
      <c r="I14" s="74"/>
      <c r="J14" s="74"/>
      <c r="K14" s="74"/>
      <c r="L14" s="74"/>
      <c r="M14" s="74"/>
      <c r="N14" s="74"/>
      <c r="O14" s="74"/>
      <c r="P14" s="74"/>
      <c r="Q14" s="74"/>
      <c r="S14" s="123">
        <f>COUNTIF(D14:E14,"○")</f>
        <v>0</v>
      </c>
      <c r="T14" s="123"/>
      <c r="U14" s="123"/>
      <c r="V14" s="123">
        <f>COUNTIF(F14:Q14,"○")</f>
        <v>0</v>
      </c>
      <c r="W14" s="126" t="s">
        <v>289</v>
      </c>
    </row>
    <row r="15" spans="1:23" ht="40.200000000000003" thickBot="1">
      <c r="B15" s="236"/>
      <c r="C15" s="155" t="s">
        <v>243</v>
      </c>
      <c r="D15" s="60"/>
      <c r="E15" s="60"/>
      <c r="F15" s="60"/>
      <c r="G15" s="60"/>
      <c r="H15" s="60"/>
      <c r="I15" s="60"/>
      <c r="J15" s="60"/>
      <c r="K15" s="60"/>
      <c r="L15" s="60"/>
      <c r="M15" s="60"/>
      <c r="N15" s="60"/>
      <c r="O15" s="60"/>
      <c r="P15" s="60"/>
      <c r="Q15" s="60"/>
      <c r="S15" s="123">
        <f>COUNTIF(D15:G15,"○")</f>
        <v>0</v>
      </c>
      <c r="T15" s="123">
        <f>COUNTIF(H15:M15,"○")</f>
        <v>0</v>
      </c>
      <c r="U15" s="123">
        <f>COUNTIF(N15:Q15,"○")</f>
        <v>0</v>
      </c>
      <c r="V15" s="123"/>
      <c r="W15" s="129" t="s">
        <v>294</v>
      </c>
    </row>
    <row r="16" spans="1:23" ht="20.399999999999999" thickBot="1">
      <c r="B16" s="236"/>
      <c r="C16" s="155" t="s">
        <v>244</v>
      </c>
      <c r="D16" s="60"/>
      <c r="E16" s="60"/>
      <c r="F16" s="60"/>
      <c r="G16" s="60"/>
      <c r="H16" s="60"/>
      <c r="I16" s="60"/>
      <c r="J16" s="60"/>
      <c r="K16" s="60"/>
      <c r="L16" s="74"/>
      <c r="M16" s="74"/>
      <c r="N16" s="74"/>
      <c r="O16" s="74"/>
      <c r="P16" s="74"/>
      <c r="Q16" s="74"/>
      <c r="S16" s="123">
        <f>COUNTIF(D16:K16,"○")</f>
        <v>0</v>
      </c>
      <c r="T16" s="128"/>
      <c r="U16" s="128"/>
      <c r="V16" s="123">
        <f>COUNTIF(L16:Q16,"○")</f>
        <v>0</v>
      </c>
      <c r="W16" s="126" t="s">
        <v>290</v>
      </c>
    </row>
    <row r="17" spans="1:23" ht="40.200000000000003" thickBot="1">
      <c r="B17" s="237"/>
      <c r="C17" s="155" t="s">
        <v>296</v>
      </c>
      <c r="D17" s="74"/>
      <c r="E17" s="74"/>
      <c r="F17" s="74"/>
      <c r="G17" s="74"/>
      <c r="H17" s="74"/>
      <c r="I17" s="74"/>
      <c r="J17" s="74"/>
      <c r="K17" s="74"/>
      <c r="L17" s="60"/>
      <c r="M17" s="60"/>
      <c r="N17" s="60"/>
      <c r="O17" s="60"/>
      <c r="P17" s="74"/>
      <c r="Q17" s="74"/>
      <c r="S17" s="123">
        <f>COUNTIF(L17:O17,"○")</f>
        <v>0</v>
      </c>
      <c r="T17" s="128"/>
      <c r="U17" s="128"/>
      <c r="V17" s="123">
        <f>COUNTIF(D17:K17,"○")+COUNTIF(P17:Q17,"○")</f>
        <v>0</v>
      </c>
      <c r="W17" s="126" t="s">
        <v>291</v>
      </c>
    </row>
    <row r="18" spans="1:23" ht="47.4" thickBot="1">
      <c r="A18" s="1"/>
      <c r="B18" s="130"/>
      <c r="C18" s="157"/>
      <c r="D18" s="172" t="s">
        <v>827</v>
      </c>
      <c r="E18" s="172" t="s">
        <v>276</v>
      </c>
      <c r="F18" s="172" t="s">
        <v>277</v>
      </c>
      <c r="G18" s="172" t="s">
        <v>278</v>
      </c>
      <c r="H18" s="172" t="s">
        <v>279</v>
      </c>
      <c r="I18" s="172" t="s">
        <v>280</v>
      </c>
      <c r="J18" s="172" t="s">
        <v>281</v>
      </c>
      <c r="K18" s="172" t="s">
        <v>282</v>
      </c>
      <c r="L18" s="172" t="s">
        <v>283</v>
      </c>
      <c r="M18" s="172" t="s">
        <v>284</v>
      </c>
      <c r="N18" s="172" t="s">
        <v>285</v>
      </c>
      <c r="O18" s="172" t="s">
        <v>286</v>
      </c>
      <c r="P18" s="172" t="s">
        <v>287</v>
      </c>
      <c r="Q18" s="172" t="s">
        <v>288</v>
      </c>
      <c r="R18" s="1"/>
      <c r="S18" s="123"/>
      <c r="T18" s="123"/>
      <c r="U18" s="123"/>
      <c r="V18" s="123"/>
      <c r="W18" s="125"/>
    </row>
    <row r="19" spans="1:23" ht="40.200000000000003" thickBot="1">
      <c r="A19"/>
      <c r="B19" s="238" t="s">
        <v>786</v>
      </c>
      <c r="C19" s="158" t="s">
        <v>295</v>
      </c>
      <c r="D19" s="56"/>
      <c r="E19" s="56"/>
      <c r="F19" s="56"/>
      <c r="G19" s="56"/>
      <c r="H19" s="56"/>
      <c r="I19" s="56"/>
      <c r="J19" s="56"/>
      <c r="K19" s="56"/>
      <c r="L19" s="56"/>
      <c r="M19" s="56"/>
      <c r="N19" s="56"/>
      <c r="O19" s="56"/>
      <c r="P19" s="56"/>
      <c r="Q19" s="56"/>
      <c r="R19"/>
      <c r="S19" s="132"/>
      <c r="T19" s="132"/>
      <c r="U19" s="132"/>
      <c r="V19" s="132"/>
      <c r="W19" s="126"/>
    </row>
    <row r="20" spans="1:23" ht="40.200000000000003" thickBot="1">
      <c r="B20" s="239"/>
      <c r="C20" s="159" t="s">
        <v>772</v>
      </c>
      <c r="D20" s="56"/>
      <c r="E20" s="56"/>
      <c r="F20" s="56"/>
      <c r="G20" s="56"/>
      <c r="H20" s="56"/>
      <c r="I20" s="56"/>
      <c r="J20" s="56"/>
      <c r="K20" s="56"/>
      <c r="L20" s="56"/>
      <c r="M20" s="56"/>
      <c r="N20" s="56"/>
      <c r="O20" s="56"/>
      <c r="P20" s="56"/>
      <c r="Q20" s="56"/>
      <c r="S20" s="128"/>
      <c r="T20" s="128"/>
      <c r="U20" s="128"/>
      <c r="V20" s="128"/>
      <c r="W20" s="126"/>
    </row>
    <row r="21" spans="1:23" ht="20.399999999999999" thickBot="1">
      <c r="B21" s="239"/>
      <c r="C21" s="159" t="s">
        <v>17</v>
      </c>
      <c r="D21" s="56"/>
      <c r="E21" s="56"/>
      <c r="F21" s="56"/>
      <c r="G21" s="56"/>
      <c r="H21" s="56"/>
      <c r="I21" s="56"/>
      <c r="J21" s="56"/>
      <c r="K21" s="56"/>
      <c r="L21" s="56"/>
      <c r="M21" s="56"/>
      <c r="N21" s="56"/>
      <c r="O21" s="56"/>
      <c r="P21" s="56"/>
      <c r="Q21" s="56"/>
      <c r="S21" s="128"/>
      <c r="T21" s="128"/>
      <c r="U21" s="128"/>
      <c r="V21" s="128"/>
      <c r="W21" s="126"/>
    </row>
    <row r="22" spans="1:23" ht="20.399999999999999" thickBot="1">
      <c r="B22" s="239"/>
      <c r="C22" s="159" t="s">
        <v>738</v>
      </c>
      <c r="D22" s="56"/>
      <c r="E22" s="56"/>
      <c r="F22" s="56"/>
      <c r="G22" s="56"/>
      <c r="H22" s="56"/>
      <c r="I22" s="56"/>
      <c r="J22" s="56"/>
      <c r="K22" s="56"/>
      <c r="L22" s="56"/>
      <c r="M22" s="56"/>
      <c r="N22" s="56"/>
      <c r="O22" s="56"/>
      <c r="P22" s="56"/>
      <c r="Q22" s="56"/>
      <c r="S22" s="128"/>
      <c r="T22" s="128"/>
      <c r="U22" s="128"/>
      <c r="V22" s="128"/>
      <c r="W22" s="126"/>
    </row>
    <row r="23" spans="1:23" ht="20.399999999999999" thickBot="1">
      <c r="B23" s="239"/>
      <c r="C23" s="159" t="s">
        <v>736</v>
      </c>
      <c r="D23" s="56"/>
      <c r="E23" s="56"/>
      <c r="F23" s="56"/>
      <c r="G23" s="56"/>
      <c r="H23" s="56"/>
      <c r="I23" s="56"/>
      <c r="J23" s="56"/>
      <c r="K23" s="56"/>
      <c r="L23" s="56"/>
      <c r="M23" s="56"/>
      <c r="N23" s="56"/>
      <c r="O23" s="56"/>
      <c r="P23" s="56"/>
      <c r="Q23" s="56"/>
      <c r="S23" s="128"/>
      <c r="T23" s="128"/>
      <c r="U23" s="128"/>
      <c r="V23" s="128"/>
      <c r="W23" s="126"/>
    </row>
    <row r="24" spans="1:23" ht="40.200000000000003" thickBot="1">
      <c r="B24" s="239"/>
      <c r="C24" s="159" t="s">
        <v>770</v>
      </c>
      <c r="D24" s="56"/>
      <c r="E24" s="56"/>
      <c r="F24" s="56"/>
      <c r="G24" s="56"/>
      <c r="H24" s="56"/>
      <c r="I24" s="56"/>
      <c r="J24" s="56"/>
      <c r="K24" s="56"/>
      <c r="L24" s="56"/>
      <c r="M24" s="56"/>
      <c r="N24" s="56"/>
      <c r="O24" s="56"/>
      <c r="P24" s="56"/>
      <c r="Q24" s="56"/>
      <c r="S24" s="128"/>
      <c r="T24" s="128"/>
      <c r="U24" s="128"/>
      <c r="V24" s="128"/>
      <c r="W24" s="126"/>
    </row>
    <row r="25" spans="1:23" ht="40.200000000000003" thickBot="1">
      <c r="B25" s="239"/>
      <c r="C25" s="159" t="s">
        <v>18</v>
      </c>
      <c r="D25" s="56"/>
      <c r="E25" s="56"/>
      <c r="F25" s="56"/>
      <c r="G25" s="56"/>
      <c r="H25" s="56"/>
      <c r="I25" s="56"/>
      <c r="J25" s="56"/>
      <c r="K25" s="56"/>
      <c r="L25" s="56"/>
      <c r="M25" s="56"/>
      <c r="N25" s="56"/>
      <c r="O25" s="56"/>
      <c r="P25" s="56"/>
      <c r="Q25" s="56"/>
      <c r="S25" s="128"/>
      <c r="T25" s="128"/>
      <c r="U25" s="128"/>
      <c r="V25" s="128"/>
      <c r="W25" s="126"/>
    </row>
    <row r="26" spans="1:23" ht="40.200000000000003" thickBot="1">
      <c r="B26" s="239"/>
      <c r="C26" s="159" t="s">
        <v>140</v>
      </c>
      <c r="D26" s="57"/>
      <c r="E26" s="57"/>
      <c r="F26" s="57"/>
      <c r="G26" s="57"/>
      <c r="H26" s="57"/>
      <c r="I26" s="57"/>
      <c r="J26" s="57"/>
      <c r="K26" s="57"/>
      <c r="L26" s="57"/>
      <c r="M26" s="57"/>
      <c r="N26" s="57"/>
      <c r="O26" s="57"/>
      <c r="P26" s="57"/>
      <c r="Q26" s="57"/>
      <c r="S26" s="128"/>
      <c r="T26" s="128"/>
      <c r="U26" s="128"/>
      <c r="V26" s="128"/>
      <c r="W26" s="133" t="s">
        <v>246</v>
      </c>
    </row>
    <row r="27" spans="1:23" ht="20.399999999999999" thickBot="1">
      <c r="B27" s="239"/>
      <c r="C27" s="158" t="s">
        <v>19</v>
      </c>
      <c r="D27" s="56"/>
      <c r="E27" s="56"/>
      <c r="F27" s="56"/>
      <c r="G27" s="56"/>
      <c r="H27" s="56"/>
      <c r="I27" s="56"/>
      <c r="J27" s="56"/>
      <c r="K27" s="56"/>
      <c r="L27" s="56"/>
      <c r="M27" s="56"/>
      <c r="N27" s="56"/>
      <c r="O27" s="56"/>
      <c r="P27" s="56"/>
      <c r="Q27" s="56"/>
      <c r="S27" s="128"/>
      <c r="T27" s="128"/>
      <c r="U27" s="128"/>
      <c r="V27" s="128"/>
      <c r="W27" s="126"/>
    </row>
    <row r="28" spans="1:23" ht="20.399999999999999" thickBot="1">
      <c r="B28" s="239"/>
      <c r="C28" s="158" t="s">
        <v>20</v>
      </c>
      <c r="D28" s="56"/>
      <c r="E28" s="56"/>
      <c r="F28" s="56"/>
      <c r="G28" s="56"/>
      <c r="H28" s="56"/>
      <c r="I28" s="56"/>
      <c r="J28" s="56"/>
      <c r="K28" s="56"/>
      <c r="L28" s="56"/>
      <c r="M28" s="56"/>
      <c r="N28" s="56"/>
      <c r="O28" s="56"/>
      <c r="P28" s="56"/>
      <c r="Q28" s="56"/>
      <c r="S28" s="128"/>
      <c r="T28" s="128"/>
      <c r="U28" s="128"/>
      <c r="V28" s="128"/>
      <c r="W28" s="126"/>
    </row>
    <row r="29" spans="1:23" ht="20.399999999999999" thickBot="1">
      <c r="B29" s="239"/>
      <c r="C29" s="158" t="s">
        <v>21</v>
      </c>
      <c r="D29" s="56"/>
      <c r="E29" s="56"/>
      <c r="F29" s="56"/>
      <c r="G29" s="56"/>
      <c r="H29" s="56"/>
      <c r="I29" s="56"/>
      <c r="J29" s="56"/>
      <c r="K29" s="56"/>
      <c r="L29" s="56"/>
      <c r="M29" s="56"/>
      <c r="N29" s="56"/>
      <c r="O29" s="56"/>
      <c r="P29" s="56"/>
      <c r="Q29" s="56"/>
      <c r="S29" s="128"/>
      <c r="T29" s="128"/>
      <c r="U29" s="128"/>
      <c r="V29" s="128"/>
      <c r="W29" s="126"/>
    </row>
    <row r="30" spans="1:23" ht="111" customHeight="1" thickBot="1">
      <c r="B30" s="240"/>
      <c r="C30" s="131" t="s">
        <v>54</v>
      </c>
      <c r="D30" s="149"/>
      <c r="E30" s="149"/>
      <c r="F30" s="149"/>
      <c r="G30" s="149"/>
      <c r="H30" s="149"/>
      <c r="I30" s="149"/>
      <c r="J30" s="149"/>
      <c r="K30" s="149" t="s">
        <v>792</v>
      </c>
      <c r="L30" s="149"/>
      <c r="M30" s="149" t="s">
        <v>794</v>
      </c>
      <c r="N30" s="149"/>
      <c r="O30" s="149"/>
      <c r="P30" s="149"/>
      <c r="Q30" s="149"/>
      <c r="S30" s="128"/>
      <c r="T30" s="128"/>
      <c r="U30" s="128"/>
      <c r="V30" s="128"/>
      <c r="W30" s="126"/>
    </row>
    <row r="31" spans="1:23" ht="90.6" customHeight="1" thickBot="1">
      <c r="B31" s="242" t="s">
        <v>737</v>
      </c>
      <c r="C31" s="243"/>
      <c r="D31" s="148"/>
      <c r="E31" s="148"/>
      <c r="F31" s="148"/>
      <c r="G31" s="148"/>
      <c r="H31" s="148"/>
      <c r="I31" s="148"/>
      <c r="J31" s="148"/>
      <c r="K31" s="148"/>
      <c r="L31" s="148"/>
      <c r="M31" s="148"/>
      <c r="N31" s="148"/>
      <c r="O31" s="148"/>
      <c r="P31" s="148"/>
      <c r="Q31" s="148"/>
      <c r="S31" s="128"/>
      <c r="T31" s="128"/>
      <c r="U31" s="128"/>
      <c r="V31" s="128"/>
      <c r="W31" s="126"/>
    </row>
    <row r="32" spans="1:23" ht="84" customHeight="1" thickBot="1">
      <c r="B32" s="242" t="s">
        <v>141</v>
      </c>
      <c r="C32" s="244"/>
      <c r="D32" s="262">
        <f>SUM(D31:Q31)</f>
        <v>0</v>
      </c>
      <c r="E32" s="263"/>
      <c r="F32" s="263"/>
      <c r="G32" s="263"/>
      <c r="H32" s="263"/>
      <c r="I32" s="263"/>
      <c r="J32" s="263"/>
      <c r="K32" s="263"/>
      <c r="L32" s="263"/>
      <c r="M32" s="263"/>
      <c r="N32" s="263"/>
      <c r="O32" s="263"/>
      <c r="P32" s="263"/>
      <c r="Q32" s="264"/>
      <c r="S32" s="128"/>
      <c r="T32" s="128"/>
      <c r="U32" s="128"/>
      <c r="V32" s="128"/>
      <c r="W32" s="134" t="s">
        <v>245</v>
      </c>
    </row>
    <row r="33" spans="19:23">
      <c r="S33" s="128"/>
      <c r="T33" s="128"/>
      <c r="U33" s="128"/>
      <c r="V33" s="128"/>
      <c r="W33" s="126"/>
    </row>
    <row r="78" spans="1:23" s="59" customFormat="1">
      <c r="A78" s="29"/>
      <c r="B78"/>
      <c r="C78" s="58"/>
      <c r="D78"/>
      <c r="E78"/>
      <c r="F78"/>
      <c r="G78"/>
      <c r="H78"/>
      <c r="I78"/>
      <c r="J78"/>
      <c r="K78"/>
      <c r="L78"/>
      <c r="M78"/>
      <c r="N78"/>
      <c r="O78"/>
      <c r="P78"/>
      <c r="Q78"/>
      <c r="R78" s="29"/>
      <c r="W78" s="147"/>
    </row>
    <row r="79" spans="1:23" s="59" customFormat="1">
      <c r="A79" s="29"/>
      <c r="B79"/>
      <c r="C79" s="58"/>
      <c r="D79"/>
      <c r="E79"/>
      <c r="F79"/>
      <c r="G79"/>
      <c r="H79"/>
      <c r="I79"/>
      <c r="J79"/>
      <c r="K79"/>
      <c r="L79"/>
      <c r="M79"/>
      <c r="N79"/>
      <c r="O79"/>
      <c r="P79"/>
      <c r="Q79"/>
      <c r="R79" s="29"/>
      <c r="W79" s="147"/>
    </row>
    <row r="80" spans="1:23" s="59" customFormat="1">
      <c r="A80" s="29"/>
      <c r="B80"/>
      <c r="C80" s="58"/>
      <c r="D80"/>
      <c r="E80"/>
      <c r="F80"/>
      <c r="G80"/>
      <c r="H80"/>
      <c r="I80"/>
      <c r="J80"/>
      <c r="K80"/>
      <c r="L80"/>
      <c r="M80"/>
      <c r="N80"/>
      <c r="O80"/>
      <c r="P80"/>
      <c r="Q80"/>
      <c r="R80" s="29"/>
      <c r="W80" s="147"/>
    </row>
    <row r="81" spans="1:23" s="59" customFormat="1">
      <c r="A81" s="29"/>
      <c r="B81"/>
      <c r="C81" s="58"/>
      <c r="D81"/>
      <c r="E81"/>
      <c r="F81"/>
      <c r="G81"/>
      <c r="H81"/>
      <c r="I81"/>
      <c r="J81"/>
      <c r="K81"/>
      <c r="L81"/>
      <c r="M81"/>
      <c r="N81"/>
      <c r="O81"/>
      <c r="P81"/>
      <c r="Q81"/>
      <c r="R81" s="29"/>
      <c r="W81" s="147"/>
    </row>
    <row r="82" spans="1:23" s="59" customFormat="1">
      <c r="A82" s="29"/>
      <c r="B82"/>
      <c r="C82" s="58"/>
      <c r="D82"/>
      <c r="E82"/>
      <c r="F82"/>
      <c r="G82"/>
      <c r="H82"/>
      <c r="I82"/>
      <c r="J82"/>
      <c r="K82"/>
      <c r="L82"/>
      <c r="M82"/>
      <c r="N82"/>
      <c r="O82"/>
      <c r="P82"/>
      <c r="Q82"/>
      <c r="R82" s="29"/>
      <c r="W82" s="147"/>
    </row>
    <row r="83" spans="1:23" s="59" customFormat="1">
      <c r="A83" s="29"/>
      <c r="B83"/>
      <c r="C83" s="58"/>
      <c r="D83"/>
      <c r="E83"/>
      <c r="F83"/>
      <c r="G83"/>
      <c r="H83"/>
      <c r="I83"/>
      <c r="J83"/>
      <c r="K83"/>
      <c r="L83"/>
      <c r="M83"/>
      <c r="N83"/>
      <c r="O83"/>
      <c r="P83"/>
      <c r="Q83"/>
      <c r="R83" s="29"/>
      <c r="W83" s="147"/>
    </row>
    <row r="84" spans="1:23" s="59" customFormat="1">
      <c r="A84" s="29"/>
      <c r="B84"/>
      <c r="C84" s="58"/>
      <c r="D84"/>
      <c r="E84"/>
      <c r="F84"/>
      <c r="G84"/>
      <c r="H84"/>
      <c r="I84"/>
      <c r="J84"/>
      <c r="K84"/>
      <c r="L84"/>
      <c r="M84"/>
      <c r="N84"/>
      <c r="O84"/>
      <c r="P84"/>
      <c r="Q84"/>
      <c r="R84" s="29"/>
      <c r="W84" s="147"/>
    </row>
    <row r="86" spans="1:23" s="59" customFormat="1">
      <c r="A86" s="29"/>
      <c r="B86"/>
      <c r="C86" s="58"/>
      <c r="D86"/>
      <c r="E86"/>
      <c r="F86"/>
      <c r="G86"/>
      <c r="H86"/>
      <c r="I86"/>
      <c r="J86"/>
      <c r="K86"/>
      <c r="L86"/>
      <c r="M86"/>
      <c r="N86"/>
      <c r="O86"/>
      <c r="P86"/>
      <c r="Q86"/>
      <c r="R86" s="29"/>
      <c r="W86" s="147"/>
    </row>
    <row r="87" spans="1:23" s="59" customFormat="1">
      <c r="A87" s="29"/>
      <c r="B87"/>
      <c r="C87" s="58"/>
      <c r="D87"/>
      <c r="E87"/>
      <c r="F87"/>
      <c r="G87"/>
      <c r="H87"/>
      <c r="I87"/>
      <c r="J87"/>
      <c r="K87"/>
      <c r="L87"/>
      <c r="M87"/>
      <c r="N87"/>
      <c r="O87"/>
      <c r="P87"/>
      <c r="Q87"/>
      <c r="R87" s="29"/>
      <c r="W87" s="147"/>
    </row>
    <row r="88" spans="1:23" s="59" customFormat="1">
      <c r="A88" s="29"/>
      <c r="B88"/>
      <c r="C88" s="58"/>
      <c r="D88"/>
      <c r="E88"/>
      <c r="F88"/>
      <c r="G88"/>
      <c r="H88"/>
      <c r="I88"/>
      <c r="J88"/>
      <c r="K88"/>
      <c r="L88"/>
      <c r="M88"/>
      <c r="N88"/>
      <c r="O88"/>
      <c r="P88"/>
      <c r="Q88"/>
      <c r="R88" s="29"/>
      <c r="W88" s="147"/>
    </row>
    <row r="89" spans="1:23" s="59" customFormat="1">
      <c r="A89" s="29"/>
      <c r="B89"/>
      <c r="C89" s="58"/>
      <c r="D89"/>
      <c r="E89"/>
      <c r="F89"/>
      <c r="G89"/>
      <c r="H89"/>
      <c r="I89"/>
      <c r="J89"/>
      <c r="K89"/>
      <c r="L89"/>
      <c r="M89"/>
      <c r="N89"/>
      <c r="O89"/>
      <c r="P89"/>
      <c r="Q89"/>
      <c r="R89" s="29"/>
      <c r="W89" s="147"/>
    </row>
    <row r="90" spans="1:23" s="59" customFormat="1">
      <c r="A90" s="29"/>
      <c r="B90"/>
      <c r="C90" s="58"/>
      <c r="D90"/>
      <c r="E90"/>
      <c r="F90"/>
      <c r="G90"/>
      <c r="H90"/>
      <c r="I90"/>
      <c r="J90"/>
      <c r="K90"/>
      <c r="L90"/>
      <c r="M90"/>
      <c r="N90"/>
      <c r="O90"/>
      <c r="P90"/>
      <c r="Q90"/>
      <c r="R90" s="29"/>
      <c r="W90" s="147"/>
    </row>
    <row r="91" spans="1:23" s="59" customFormat="1">
      <c r="A91" s="29"/>
      <c r="B91"/>
      <c r="C91" s="58"/>
      <c r="D91"/>
      <c r="E91"/>
      <c r="F91"/>
      <c r="G91"/>
      <c r="H91"/>
      <c r="I91"/>
      <c r="J91"/>
      <c r="K91"/>
      <c r="L91"/>
      <c r="M91"/>
      <c r="N91"/>
      <c r="O91"/>
      <c r="P91"/>
      <c r="Q91"/>
      <c r="R91" s="29"/>
      <c r="W91" s="147"/>
    </row>
    <row r="92" spans="1:23" s="59" customFormat="1">
      <c r="A92" s="29"/>
      <c r="B92"/>
      <c r="C92" s="58"/>
      <c r="D92"/>
      <c r="E92"/>
      <c r="F92"/>
      <c r="G92"/>
      <c r="H92"/>
      <c r="I92"/>
      <c r="J92"/>
      <c r="K92"/>
      <c r="L92"/>
      <c r="M92"/>
      <c r="N92"/>
      <c r="O92"/>
      <c r="P92"/>
      <c r="Q92"/>
      <c r="R92" s="29"/>
      <c r="W92" s="147"/>
    </row>
    <row r="93" spans="1:23" s="59" customFormat="1">
      <c r="A93" s="29"/>
      <c r="B93"/>
      <c r="C93" s="58"/>
      <c r="D93"/>
      <c r="E93"/>
      <c r="F93"/>
      <c r="G93"/>
      <c r="H93"/>
      <c r="I93"/>
      <c r="J93"/>
      <c r="K93"/>
      <c r="L93"/>
      <c r="M93"/>
      <c r="N93"/>
      <c r="O93"/>
      <c r="P93"/>
      <c r="Q93"/>
      <c r="R93" s="29"/>
      <c r="W93" s="147"/>
    </row>
    <row r="94" spans="1:23" s="59" customFormat="1">
      <c r="A94" s="29"/>
      <c r="B94"/>
      <c r="C94" s="58"/>
      <c r="D94"/>
      <c r="E94"/>
      <c r="F94"/>
      <c r="G94"/>
      <c r="H94"/>
      <c r="I94"/>
      <c r="J94"/>
      <c r="K94"/>
      <c r="L94"/>
      <c r="M94"/>
      <c r="N94"/>
      <c r="O94"/>
      <c r="P94"/>
      <c r="Q94"/>
      <c r="R94" s="29"/>
      <c r="W94" s="147"/>
    </row>
    <row r="95" spans="1:23" s="59" customFormat="1">
      <c r="A95" s="29"/>
      <c r="B95"/>
      <c r="C95" s="58"/>
      <c r="D95"/>
      <c r="E95"/>
      <c r="F95"/>
      <c r="G95"/>
      <c r="H95"/>
      <c r="I95"/>
      <c r="J95"/>
      <c r="K95"/>
      <c r="L95"/>
      <c r="M95"/>
      <c r="N95"/>
      <c r="O95"/>
      <c r="P95"/>
      <c r="Q95"/>
      <c r="R95" s="29"/>
      <c r="W95" s="147"/>
    </row>
    <row r="97" spans="1:23" s="59" customFormat="1">
      <c r="A97" s="29"/>
      <c r="B97"/>
      <c r="C97" s="58"/>
      <c r="D97"/>
      <c r="E97"/>
      <c r="F97"/>
      <c r="G97"/>
      <c r="H97"/>
      <c r="I97"/>
      <c r="J97"/>
      <c r="K97"/>
      <c r="L97"/>
      <c r="M97"/>
      <c r="N97"/>
      <c r="O97"/>
      <c r="P97"/>
      <c r="Q97"/>
      <c r="R97" s="29"/>
      <c r="W97" s="147"/>
    </row>
    <row r="98" spans="1:23" s="59" customFormat="1">
      <c r="A98" s="29"/>
      <c r="B98"/>
      <c r="C98" s="58"/>
      <c r="D98"/>
      <c r="E98"/>
      <c r="F98"/>
      <c r="G98"/>
      <c r="H98"/>
      <c r="I98"/>
      <c r="J98"/>
      <c r="K98"/>
      <c r="L98"/>
      <c r="M98"/>
      <c r="N98"/>
      <c r="O98"/>
      <c r="P98"/>
      <c r="Q98"/>
      <c r="R98" s="29"/>
      <c r="W98" s="147"/>
    </row>
    <row r="99" spans="1:23" s="59" customFormat="1">
      <c r="A99" s="29"/>
      <c r="B99"/>
      <c r="C99" s="58"/>
      <c r="D99"/>
      <c r="E99"/>
      <c r="F99"/>
      <c r="G99"/>
      <c r="H99"/>
      <c r="I99"/>
      <c r="J99"/>
      <c r="K99"/>
      <c r="L99"/>
      <c r="M99"/>
      <c r="N99"/>
      <c r="O99"/>
      <c r="P99"/>
      <c r="Q99"/>
      <c r="R99" s="29"/>
      <c r="W99" s="147"/>
    </row>
    <row r="100" spans="1:23" s="59" customFormat="1">
      <c r="A100" s="29"/>
      <c r="B100"/>
      <c r="C100" s="58"/>
      <c r="D100"/>
      <c r="E100"/>
      <c r="F100"/>
      <c r="G100"/>
      <c r="H100"/>
      <c r="I100"/>
      <c r="J100"/>
      <c r="K100"/>
      <c r="L100"/>
      <c r="M100"/>
      <c r="N100"/>
      <c r="O100"/>
      <c r="P100"/>
      <c r="Q100"/>
      <c r="R100" s="29"/>
      <c r="W100" s="147"/>
    </row>
    <row r="101" spans="1:23" s="59" customFormat="1">
      <c r="A101" s="29"/>
      <c r="B101"/>
      <c r="C101" s="58"/>
      <c r="D101"/>
      <c r="E101"/>
      <c r="F101"/>
      <c r="G101"/>
      <c r="H101"/>
      <c r="I101"/>
      <c r="J101"/>
      <c r="K101"/>
      <c r="L101"/>
      <c r="M101"/>
      <c r="N101"/>
      <c r="O101"/>
      <c r="P101"/>
      <c r="Q101"/>
      <c r="R101" s="29"/>
      <c r="W101" s="147"/>
    </row>
    <row r="102" spans="1:23" s="59" customFormat="1">
      <c r="A102" s="29"/>
      <c r="B102"/>
      <c r="C102" s="58"/>
      <c r="D102"/>
      <c r="E102"/>
      <c r="F102"/>
      <c r="G102"/>
      <c r="H102"/>
      <c r="I102"/>
      <c r="J102"/>
      <c r="K102"/>
      <c r="L102"/>
      <c r="M102"/>
      <c r="N102"/>
      <c r="O102"/>
      <c r="P102"/>
      <c r="Q102"/>
      <c r="R102" s="29"/>
      <c r="W102" s="147"/>
    </row>
    <row r="103" spans="1:23" s="59" customFormat="1">
      <c r="A103" s="29"/>
      <c r="B103"/>
      <c r="C103" s="58"/>
      <c r="D103"/>
      <c r="E103"/>
      <c r="F103"/>
      <c r="G103"/>
      <c r="H103"/>
      <c r="I103"/>
      <c r="J103"/>
      <c r="K103"/>
      <c r="L103"/>
      <c r="M103"/>
      <c r="N103"/>
      <c r="O103"/>
      <c r="P103"/>
      <c r="Q103"/>
      <c r="R103" s="29"/>
      <c r="W103" s="147"/>
    </row>
    <row r="104" spans="1:23" s="59" customFormat="1">
      <c r="A104" s="29"/>
      <c r="B104"/>
      <c r="C104" s="58"/>
      <c r="D104"/>
      <c r="E104"/>
      <c r="F104"/>
      <c r="G104"/>
      <c r="H104"/>
      <c r="I104"/>
      <c r="J104"/>
      <c r="K104"/>
      <c r="L104"/>
      <c r="M104"/>
      <c r="N104"/>
      <c r="O104"/>
      <c r="P104"/>
      <c r="Q104"/>
      <c r="R104" s="29"/>
      <c r="W104" s="147"/>
    </row>
    <row r="105" spans="1:23" s="59" customFormat="1">
      <c r="A105" s="29"/>
      <c r="B105"/>
      <c r="C105" s="58"/>
      <c r="D105"/>
      <c r="E105"/>
      <c r="F105"/>
      <c r="G105"/>
      <c r="H105"/>
      <c r="I105"/>
      <c r="J105"/>
      <c r="K105"/>
      <c r="L105"/>
      <c r="M105"/>
      <c r="N105"/>
      <c r="O105"/>
      <c r="P105"/>
      <c r="Q105"/>
      <c r="R105" s="29"/>
      <c r="W105" s="147"/>
    </row>
    <row r="106" spans="1:23" s="59" customFormat="1">
      <c r="A106" s="29"/>
      <c r="B106"/>
      <c r="C106" s="58"/>
      <c r="D106"/>
      <c r="E106"/>
      <c r="F106"/>
      <c r="G106"/>
      <c r="H106"/>
      <c r="I106"/>
      <c r="J106"/>
      <c r="K106"/>
      <c r="L106"/>
      <c r="M106"/>
      <c r="N106"/>
      <c r="O106"/>
      <c r="P106"/>
      <c r="Q106"/>
      <c r="R106" s="29"/>
      <c r="W106" s="147"/>
    </row>
    <row r="109" spans="1:23" s="59" customFormat="1">
      <c r="A109" s="29"/>
      <c r="B109"/>
      <c r="C109" s="58"/>
      <c r="D109"/>
      <c r="E109"/>
      <c r="F109"/>
      <c r="G109"/>
      <c r="H109"/>
      <c r="I109"/>
      <c r="J109"/>
      <c r="K109"/>
      <c r="L109"/>
      <c r="M109"/>
      <c r="N109"/>
      <c r="O109"/>
      <c r="P109"/>
      <c r="Q109"/>
      <c r="R109" s="29"/>
      <c r="W109" s="147"/>
    </row>
    <row r="110" spans="1:23" s="59" customFormat="1">
      <c r="A110" s="29"/>
      <c r="B110"/>
      <c r="C110" s="58"/>
      <c r="D110"/>
      <c r="E110"/>
      <c r="F110"/>
      <c r="G110"/>
      <c r="H110"/>
      <c r="I110"/>
      <c r="J110"/>
      <c r="K110"/>
      <c r="L110"/>
      <c r="M110"/>
      <c r="N110"/>
      <c r="O110"/>
      <c r="P110"/>
      <c r="Q110"/>
      <c r="R110" s="29"/>
      <c r="W110" s="147"/>
    </row>
    <row r="111" spans="1:23" s="59" customFormat="1">
      <c r="A111" s="29"/>
      <c r="B111"/>
      <c r="C111" s="58"/>
      <c r="D111"/>
      <c r="E111"/>
      <c r="F111"/>
      <c r="G111"/>
      <c r="H111"/>
      <c r="I111"/>
      <c r="J111"/>
      <c r="K111"/>
      <c r="L111"/>
      <c r="M111"/>
      <c r="N111"/>
      <c r="O111"/>
      <c r="P111"/>
      <c r="Q111"/>
      <c r="R111" s="29"/>
      <c r="W111" s="147"/>
    </row>
    <row r="112" spans="1:23" s="59" customFormat="1">
      <c r="A112" s="29"/>
      <c r="B112"/>
      <c r="C112" s="58"/>
      <c r="D112"/>
      <c r="E112"/>
      <c r="F112"/>
      <c r="G112"/>
      <c r="H112"/>
      <c r="I112"/>
      <c r="J112"/>
      <c r="K112"/>
      <c r="L112"/>
      <c r="M112"/>
      <c r="N112"/>
      <c r="O112"/>
      <c r="P112"/>
      <c r="Q112"/>
      <c r="R112" s="29"/>
      <c r="W112" s="147"/>
    </row>
    <row r="113" spans="1:23" s="59" customFormat="1">
      <c r="A113" s="29"/>
      <c r="B113"/>
      <c r="C113" s="58"/>
      <c r="D113"/>
      <c r="E113"/>
      <c r="F113"/>
      <c r="G113"/>
      <c r="H113"/>
      <c r="I113"/>
      <c r="J113"/>
      <c r="K113"/>
      <c r="L113"/>
      <c r="M113"/>
      <c r="N113"/>
      <c r="O113"/>
      <c r="P113"/>
      <c r="Q113"/>
      <c r="R113" s="29"/>
      <c r="W113" s="147"/>
    </row>
    <row r="147" spans="1:23" s="59" customFormat="1">
      <c r="A147" s="29"/>
      <c r="B147"/>
      <c r="C147" s="58"/>
      <c r="D147"/>
      <c r="E147"/>
      <c r="F147"/>
      <c r="G147"/>
      <c r="H147"/>
      <c r="I147"/>
      <c r="J147"/>
      <c r="K147"/>
      <c r="L147"/>
      <c r="M147"/>
      <c r="N147"/>
      <c r="O147"/>
      <c r="P147"/>
      <c r="Q147"/>
      <c r="R147" s="29"/>
      <c r="W147" s="147"/>
    </row>
    <row r="148" spans="1:23" s="59" customFormat="1">
      <c r="A148" s="29"/>
      <c r="B148"/>
      <c r="C148" s="58"/>
      <c r="D148"/>
      <c r="E148"/>
      <c r="F148"/>
      <c r="G148"/>
      <c r="H148"/>
      <c r="I148"/>
      <c r="J148"/>
      <c r="K148"/>
      <c r="L148"/>
      <c r="M148"/>
      <c r="N148"/>
      <c r="O148"/>
      <c r="P148"/>
      <c r="Q148"/>
      <c r="R148" s="29"/>
      <c r="W148" s="147"/>
    </row>
    <row r="149" spans="1:23" s="59" customFormat="1">
      <c r="A149" s="29"/>
      <c r="B149"/>
      <c r="C149" s="58"/>
      <c r="D149"/>
      <c r="E149"/>
      <c r="F149"/>
      <c r="G149"/>
      <c r="H149"/>
      <c r="I149"/>
      <c r="J149"/>
      <c r="K149"/>
      <c r="L149"/>
      <c r="M149"/>
      <c r="N149"/>
      <c r="O149"/>
      <c r="P149"/>
      <c r="Q149"/>
      <c r="R149" s="29"/>
      <c r="W149" s="147"/>
    </row>
    <row r="150" spans="1:23" s="59" customFormat="1">
      <c r="A150" s="29"/>
      <c r="B150"/>
      <c r="C150" s="58"/>
      <c r="D150"/>
      <c r="E150"/>
      <c r="F150"/>
      <c r="G150"/>
      <c r="H150"/>
      <c r="I150"/>
      <c r="J150"/>
      <c r="K150"/>
      <c r="L150"/>
      <c r="M150"/>
      <c r="N150"/>
      <c r="O150"/>
      <c r="P150"/>
      <c r="Q150"/>
      <c r="R150" s="29"/>
      <c r="W150" s="147"/>
    </row>
    <row r="151" spans="1:23" s="59" customFormat="1">
      <c r="A151" s="29"/>
      <c r="B151"/>
      <c r="C151" s="58"/>
      <c r="D151"/>
      <c r="E151"/>
      <c r="F151"/>
      <c r="G151"/>
      <c r="H151"/>
      <c r="I151"/>
      <c r="J151"/>
      <c r="K151"/>
      <c r="L151"/>
      <c r="M151"/>
      <c r="N151"/>
      <c r="O151"/>
      <c r="P151"/>
      <c r="Q151"/>
      <c r="R151" s="29"/>
      <c r="W151" s="147"/>
    </row>
    <row r="152" spans="1:23" s="59" customFormat="1">
      <c r="A152" s="29"/>
      <c r="B152"/>
      <c r="C152" s="58"/>
      <c r="D152"/>
      <c r="E152"/>
      <c r="F152"/>
      <c r="G152"/>
      <c r="H152"/>
      <c r="I152"/>
      <c r="J152"/>
      <c r="K152"/>
      <c r="L152"/>
      <c r="M152"/>
      <c r="N152"/>
      <c r="O152"/>
      <c r="P152"/>
      <c r="Q152"/>
      <c r="R152" s="29"/>
      <c r="W152" s="147"/>
    </row>
    <row r="153" spans="1:23" s="59" customFormat="1">
      <c r="A153" s="29"/>
      <c r="B153"/>
      <c r="C153" s="58"/>
      <c r="D153"/>
      <c r="E153"/>
      <c r="F153"/>
      <c r="G153"/>
      <c r="H153"/>
      <c r="I153"/>
      <c r="J153"/>
      <c r="K153"/>
      <c r="L153"/>
      <c r="M153"/>
      <c r="N153"/>
      <c r="O153"/>
      <c r="P153"/>
      <c r="Q153"/>
      <c r="R153" s="29"/>
      <c r="W153" s="147"/>
    </row>
    <row r="154" spans="1:23" s="59" customFormat="1">
      <c r="A154" s="29"/>
      <c r="B154"/>
      <c r="C154" s="58"/>
      <c r="D154"/>
      <c r="E154"/>
      <c r="F154"/>
      <c r="G154"/>
      <c r="H154"/>
      <c r="I154"/>
      <c r="J154"/>
      <c r="K154"/>
      <c r="L154"/>
      <c r="M154"/>
      <c r="N154"/>
      <c r="O154"/>
      <c r="P154"/>
      <c r="Q154"/>
      <c r="R154" s="29"/>
      <c r="W154" s="147"/>
    </row>
    <row r="155" spans="1:23" s="59" customFormat="1">
      <c r="A155" s="29"/>
      <c r="B155"/>
      <c r="C155" s="58"/>
      <c r="D155"/>
      <c r="E155"/>
      <c r="F155"/>
      <c r="G155"/>
      <c r="H155"/>
      <c r="I155"/>
      <c r="J155"/>
      <c r="K155"/>
      <c r="L155"/>
      <c r="M155"/>
      <c r="N155"/>
      <c r="O155"/>
      <c r="P155"/>
      <c r="Q155"/>
      <c r="R155" s="29"/>
      <c r="W155" s="147"/>
    </row>
    <row r="156" spans="1:23" s="59" customFormat="1">
      <c r="A156" s="29"/>
      <c r="B156"/>
      <c r="C156" s="58"/>
      <c r="D156"/>
      <c r="E156"/>
      <c r="F156"/>
      <c r="G156"/>
      <c r="H156"/>
      <c r="I156"/>
      <c r="J156"/>
      <c r="K156"/>
      <c r="L156"/>
      <c r="M156"/>
      <c r="N156"/>
      <c r="O156"/>
      <c r="P156"/>
      <c r="Q156"/>
      <c r="R156" s="29"/>
      <c r="W156" s="147"/>
    </row>
    <row r="157" spans="1:23" s="59" customFormat="1">
      <c r="A157" s="29"/>
      <c r="B157"/>
      <c r="C157" s="58"/>
      <c r="D157"/>
      <c r="E157"/>
      <c r="F157"/>
      <c r="G157"/>
      <c r="H157"/>
      <c r="I157"/>
      <c r="J157"/>
      <c r="K157"/>
      <c r="L157"/>
      <c r="M157"/>
      <c r="N157"/>
      <c r="O157"/>
      <c r="P157"/>
      <c r="Q157"/>
      <c r="R157" s="29"/>
      <c r="W157" s="147"/>
    </row>
    <row r="158" spans="1:23" s="59" customFormat="1">
      <c r="A158" s="29"/>
      <c r="B158"/>
      <c r="C158" s="58"/>
      <c r="D158"/>
      <c r="E158"/>
      <c r="F158"/>
      <c r="G158"/>
      <c r="H158"/>
      <c r="I158"/>
      <c r="J158"/>
      <c r="K158"/>
      <c r="L158"/>
      <c r="M158"/>
      <c r="N158"/>
      <c r="O158"/>
      <c r="P158"/>
      <c r="Q158"/>
      <c r="R158" s="29"/>
      <c r="W158" s="147"/>
    </row>
    <row r="159" spans="1:23" s="59" customFormat="1">
      <c r="A159" s="29"/>
      <c r="B159"/>
      <c r="C159" s="58"/>
      <c r="D159"/>
      <c r="E159"/>
      <c r="F159"/>
      <c r="G159"/>
      <c r="H159"/>
      <c r="I159"/>
      <c r="J159"/>
      <c r="K159"/>
      <c r="L159"/>
      <c r="M159"/>
      <c r="N159"/>
      <c r="O159"/>
      <c r="P159"/>
      <c r="Q159"/>
      <c r="R159" s="29"/>
      <c r="W159" s="147"/>
    </row>
    <row r="160" spans="1:23" s="59" customFormat="1">
      <c r="A160" s="29"/>
      <c r="B160"/>
      <c r="C160" s="58"/>
      <c r="D160"/>
      <c r="E160"/>
      <c r="F160"/>
      <c r="G160"/>
      <c r="H160"/>
      <c r="I160"/>
      <c r="J160"/>
      <c r="K160"/>
      <c r="L160"/>
      <c r="M160"/>
      <c r="N160"/>
      <c r="O160"/>
      <c r="P160"/>
      <c r="Q160"/>
      <c r="R160" s="29"/>
      <c r="W160" s="147"/>
    </row>
    <row r="161" spans="1:23" s="59" customFormat="1">
      <c r="A161" s="29"/>
      <c r="B161"/>
      <c r="C161" s="58"/>
      <c r="D161"/>
      <c r="E161"/>
      <c r="F161"/>
      <c r="G161"/>
      <c r="H161"/>
      <c r="I161"/>
      <c r="J161"/>
      <c r="K161"/>
      <c r="L161"/>
      <c r="M161"/>
      <c r="N161"/>
      <c r="O161"/>
      <c r="P161"/>
      <c r="Q161"/>
      <c r="R161" s="29"/>
      <c r="W161" s="147"/>
    </row>
    <row r="162" spans="1:23" s="59" customFormat="1">
      <c r="A162" s="29"/>
      <c r="B162"/>
      <c r="C162" s="58"/>
      <c r="D162"/>
      <c r="E162"/>
      <c r="F162"/>
      <c r="G162"/>
      <c r="H162"/>
      <c r="I162"/>
      <c r="J162"/>
      <c r="K162"/>
      <c r="L162"/>
      <c r="M162"/>
      <c r="N162"/>
      <c r="O162"/>
      <c r="P162"/>
      <c r="Q162"/>
      <c r="R162" s="29"/>
      <c r="W162" s="147"/>
    </row>
    <row r="163" spans="1:23" s="59" customFormat="1">
      <c r="A163" s="29"/>
      <c r="B163"/>
      <c r="C163" s="58"/>
      <c r="D163"/>
      <c r="E163"/>
      <c r="F163"/>
      <c r="G163"/>
      <c r="H163"/>
      <c r="I163"/>
      <c r="J163"/>
      <c r="K163"/>
      <c r="L163"/>
      <c r="M163"/>
      <c r="N163"/>
      <c r="O163"/>
      <c r="P163"/>
      <c r="Q163"/>
      <c r="R163" s="29"/>
      <c r="W163" s="147"/>
    </row>
    <row r="164" spans="1:23" s="59" customFormat="1">
      <c r="A164" s="29"/>
      <c r="B164"/>
      <c r="C164" s="58"/>
      <c r="D164"/>
      <c r="E164"/>
      <c r="F164"/>
      <c r="G164"/>
      <c r="H164"/>
      <c r="I164"/>
      <c r="J164"/>
      <c r="K164"/>
      <c r="L164"/>
      <c r="M164"/>
      <c r="N164"/>
      <c r="O164"/>
      <c r="P164"/>
      <c r="Q164"/>
      <c r="R164" s="29"/>
      <c r="W164" s="147"/>
    </row>
    <row r="165" spans="1:23" s="59" customFormat="1">
      <c r="A165" s="29"/>
      <c r="B165"/>
      <c r="C165" s="58"/>
      <c r="D165"/>
      <c r="E165"/>
      <c r="F165"/>
      <c r="G165"/>
      <c r="H165"/>
      <c r="I165"/>
      <c r="J165"/>
      <c r="K165"/>
      <c r="L165"/>
      <c r="M165"/>
      <c r="N165"/>
      <c r="O165"/>
      <c r="P165"/>
      <c r="Q165"/>
      <c r="R165" s="29"/>
      <c r="W165" s="147"/>
    </row>
    <row r="166" spans="1:23" s="59" customFormat="1">
      <c r="A166" s="29"/>
      <c r="B166"/>
      <c r="C166" s="58"/>
      <c r="D166"/>
      <c r="E166"/>
      <c r="F166"/>
      <c r="G166"/>
      <c r="H166"/>
      <c r="I166"/>
      <c r="J166"/>
      <c r="K166"/>
      <c r="L166"/>
      <c r="M166"/>
      <c r="N166"/>
      <c r="O166"/>
      <c r="P166"/>
      <c r="Q166"/>
      <c r="R166" s="29"/>
      <c r="W166" s="147"/>
    </row>
    <row r="167" spans="1:23" s="59" customFormat="1">
      <c r="A167" s="29"/>
      <c r="B167"/>
      <c r="C167" s="58"/>
      <c r="D167"/>
      <c r="E167"/>
      <c r="F167"/>
      <c r="G167"/>
      <c r="H167"/>
      <c r="I167"/>
      <c r="J167"/>
      <c r="K167"/>
      <c r="L167"/>
      <c r="M167"/>
      <c r="N167"/>
      <c r="O167"/>
      <c r="P167"/>
      <c r="Q167"/>
      <c r="R167" s="29"/>
      <c r="W167" s="147"/>
    </row>
    <row r="168" spans="1:23" s="59" customFormat="1">
      <c r="A168" s="29"/>
      <c r="B168"/>
      <c r="C168" s="58"/>
      <c r="D168"/>
      <c r="E168"/>
      <c r="F168"/>
      <c r="G168"/>
      <c r="H168"/>
      <c r="I168"/>
      <c r="J168"/>
      <c r="K168"/>
      <c r="L168"/>
      <c r="M168"/>
      <c r="N168"/>
      <c r="O168"/>
      <c r="P168"/>
      <c r="Q168"/>
      <c r="R168" s="29"/>
      <c r="W168" s="147"/>
    </row>
    <row r="169" spans="1:23" s="59" customFormat="1">
      <c r="A169" s="29"/>
      <c r="B169"/>
      <c r="C169" s="58"/>
      <c r="D169"/>
      <c r="E169"/>
      <c r="F169"/>
      <c r="G169"/>
      <c r="H169"/>
      <c r="I169"/>
      <c r="J169"/>
      <c r="K169"/>
      <c r="L169"/>
      <c r="M169"/>
      <c r="N169"/>
      <c r="O169"/>
      <c r="P169"/>
      <c r="Q169"/>
      <c r="R169" s="29"/>
      <c r="W169" s="147"/>
    </row>
    <row r="170" spans="1:23" s="59" customFormat="1">
      <c r="A170" s="29"/>
      <c r="B170"/>
      <c r="C170" s="58"/>
      <c r="D170"/>
      <c r="E170"/>
      <c r="F170"/>
      <c r="G170"/>
      <c r="H170"/>
      <c r="I170"/>
      <c r="J170"/>
      <c r="K170"/>
      <c r="L170"/>
      <c r="M170"/>
      <c r="N170"/>
      <c r="O170"/>
      <c r="P170"/>
      <c r="Q170"/>
      <c r="R170" s="29"/>
      <c r="W170" s="147"/>
    </row>
    <row r="171" spans="1:23" s="59" customFormat="1">
      <c r="A171" s="29"/>
      <c r="B171"/>
      <c r="C171" s="58"/>
      <c r="D171"/>
      <c r="E171"/>
      <c r="F171"/>
      <c r="G171"/>
      <c r="H171"/>
      <c r="I171"/>
      <c r="J171"/>
      <c r="K171"/>
      <c r="L171"/>
      <c r="M171"/>
      <c r="N171"/>
      <c r="O171"/>
      <c r="P171"/>
      <c r="Q171"/>
      <c r="R171" s="29"/>
      <c r="W171" s="147"/>
    </row>
    <row r="172" spans="1:23" s="59" customFormat="1">
      <c r="A172" s="29"/>
      <c r="B172"/>
      <c r="C172" s="58"/>
      <c r="D172"/>
      <c r="E172"/>
      <c r="F172"/>
      <c r="G172"/>
      <c r="H172"/>
      <c r="I172"/>
      <c r="J172"/>
      <c r="K172"/>
      <c r="L172"/>
      <c r="M172"/>
      <c r="N172"/>
      <c r="O172"/>
      <c r="P172"/>
      <c r="Q172"/>
      <c r="R172" s="29"/>
      <c r="W172" s="147"/>
    </row>
    <row r="173" spans="1:23" s="59" customFormat="1">
      <c r="A173" s="29"/>
      <c r="B173"/>
      <c r="C173" s="58"/>
      <c r="D173"/>
      <c r="E173"/>
      <c r="F173"/>
      <c r="G173"/>
      <c r="H173"/>
      <c r="I173"/>
      <c r="J173"/>
      <c r="K173"/>
      <c r="L173"/>
      <c r="M173"/>
      <c r="N173"/>
      <c r="O173"/>
      <c r="P173"/>
      <c r="Q173"/>
      <c r="R173" s="29"/>
      <c r="W173" s="147"/>
    </row>
    <row r="174" spans="1:23" s="59" customFormat="1">
      <c r="A174" s="29"/>
      <c r="B174"/>
      <c r="C174" s="58"/>
      <c r="D174"/>
      <c r="E174"/>
      <c r="F174"/>
      <c r="G174"/>
      <c r="H174"/>
      <c r="I174"/>
      <c r="J174"/>
      <c r="K174"/>
      <c r="L174"/>
      <c r="M174"/>
      <c r="N174"/>
      <c r="O174"/>
      <c r="P174"/>
      <c r="Q174"/>
      <c r="R174" s="29"/>
      <c r="W174" s="147"/>
    </row>
    <row r="175" spans="1:23" s="59" customFormat="1">
      <c r="A175" s="29"/>
      <c r="B175"/>
      <c r="C175" s="58"/>
      <c r="D175"/>
      <c r="E175"/>
      <c r="F175"/>
      <c r="G175"/>
      <c r="H175"/>
      <c r="I175"/>
      <c r="J175"/>
      <c r="K175"/>
      <c r="L175"/>
      <c r="M175"/>
      <c r="N175"/>
      <c r="O175"/>
      <c r="P175"/>
      <c r="Q175"/>
      <c r="R175" s="29"/>
      <c r="W175" s="147"/>
    </row>
    <row r="176" spans="1:23" s="59" customFormat="1">
      <c r="A176" s="29"/>
      <c r="B176"/>
      <c r="C176" s="58"/>
      <c r="D176"/>
      <c r="E176"/>
      <c r="F176"/>
      <c r="G176"/>
      <c r="H176"/>
      <c r="I176"/>
      <c r="J176"/>
      <c r="K176"/>
      <c r="L176"/>
      <c r="M176"/>
      <c r="N176"/>
      <c r="O176"/>
      <c r="P176"/>
      <c r="Q176"/>
      <c r="R176" s="29"/>
      <c r="W176" s="147"/>
    </row>
    <row r="177" spans="1:23" s="59" customFormat="1">
      <c r="A177" s="29"/>
      <c r="B177"/>
      <c r="C177" s="58"/>
      <c r="D177"/>
      <c r="E177"/>
      <c r="F177"/>
      <c r="G177"/>
      <c r="H177"/>
      <c r="I177"/>
      <c r="J177"/>
      <c r="K177"/>
      <c r="L177"/>
      <c r="M177"/>
      <c r="N177"/>
      <c r="O177"/>
      <c r="P177"/>
      <c r="Q177"/>
      <c r="R177" s="29"/>
      <c r="W177" s="147"/>
    </row>
    <row r="178" spans="1:23" s="59" customFormat="1">
      <c r="A178" s="29"/>
      <c r="B178"/>
      <c r="C178" s="58"/>
      <c r="D178"/>
      <c r="E178"/>
      <c r="F178"/>
      <c r="G178"/>
      <c r="H178"/>
      <c r="I178"/>
      <c r="J178"/>
      <c r="K178"/>
      <c r="L178"/>
      <c r="M178"/>
      <c r="N178"/>
      <c r="O178"/>
      <c r="P178"/>
      <c r="Q178"/>
      <c r="R178" s="29"/>
      <c r="W178" s="147"/>
    </row>
    <row r="191" spans="1:23" s="59" customFormat="1">
      <c r="A191" s="29"/>
      <c r="B191"/>
      <c r="C191" s="58"/>
      <c r="D191"/>
      <c r="E191"/>
      <c r="F191"/>
      <c r="G191"/>
      <c r="H191"/>
      <c r="I191"/>
      <c r="J191"/>
      <c r="K191"/>
      <c r="L191"/>
      <c r="M191"/>
      <c r="N191"/>
      <c r="O191"/>
      <c r="P191"/>
      <c r="Q191"/>
      <c r="R191" s="29"/>
      <c r="W191" s="147"/>
    </row>
    <row r="192" spans="1:23" s="59" customFormat="1">
      <c r="A192" s="29"/>
      <c r="B192"/>
      <c r="C192" s="58"/>
      <c r="D192"/>
      <c r="E192"/>
      <c r="F192"/>
      <c r="G192"/>
      <c r="H192"/>
      <c r="I192"/>
      <c r="J192"/>
      <c r="K192"/>
      <c r="L192"/>
      <c r="M192"/>
      <c r="N192"/>
      <c r="O192"/>
      <c r="P192"/>
      <c r="Q192"/>
      <c r="R192" s="29"/>
      <c r="W192" s="147"/>
    </row>
    <row r="193" spans="1:23" s="59" customFormat="1">
      <c r="A193" s="29"/>
      <c r="B193"/>
      <c r="C193" s="58"/>
      <c r="D193"/>
      <c r="E193"/>
      <c r="F193"/>
      <c r="G193"/>
      <c r="H193"/>
      <c r="I193"/>
      <c r="J193"/>
      <c r="K193"/>
      <c r="L193"/>
      <c r="M193"/>
      <c r="N193"/>
      <c r="O193"/>
      <c r="P193"/>
      <c r="Q193"/>
      <c r="R193" s="29"/>
      <c r="W193" s="147"/>
    </row>
    <row r="195" spans="1:23" s="59" customFormat="1">
      <c r="A195" s="29"/>
      <c r="B195"/>
      <c r="C195" s="58"/>
      <c r="D195"/>
      <c r="E195"/>
      <c r="F195"/>
      <c r="G195"/>
      <c r="H195"/>
      <c r="I195"/>
      <c r="J195"/>
      <c r="K195"/>
      <c r="L195"/>
      <c r="M195"/>
      <c r="N195"/>
      <c r="O195"/>
      <c r="P195"/>
      <c r="Q195"/>
      <c r="R195" s="29"/>
      <c r="W195" s="147"/>
    </row>
    <row r="196" spans="1:23" s="59" customFormat="1">
      <c r="A196" s="29"/>
      <c r="B196"/>
      <c r="C196" s="58"/>
      <c r="D196"/>
      <c r="E196"/>
      <c r="F196"/>
      <c r="G196"/>
      <c r="H196"/>
      <c r="I196"/>
      <c r="J196"/>
      <c r="K196"/>
      <c r="L196"/>
      <c r="M196"/>
      <c r="N196"/>
      <c r="O196"/>
      <c r="P196"/>
      <c r="Q196"/>
      <c r="R196" s="29"/>
      <c r="W196" s="147"/>
    </row>
    <row r="197" spans="1:23" s="59" customFormat="1">
      <c r="A197" s="29"/>
      <c r="B197"/>
      <c r="C197" s="58"/>
      <c r="D197"/>
      <c r="E197"/>
      <c r="F197"/>
      <c r="G197"/>
      <c r="H197"/>
      <c r="I197"/>
      <c r="J197"/>
      <c r="K197"/>
      <c r="L197"/>
      <c r="M197"/>
      <c r="N197"/>
      <c r="O197"/>
      <c r="P197"/>
      <c r="Q197"/>
      <c r="R197" s="29"/>
      <c r="W197" s="147"/>
    </row>
    <row r="198" spans="1:23" s="59" customFormat="1">
      <c r="A198" s="29"/>
      <c r="B198"/>
      <c r="C198" s="58"/>
      <c r="D198"/>
      <c r="E198"/>
      <c r="F198"/>
      <c r="G198"/>
      <c r="H198"/>
      <c r="I198"/>
      <c r="J198"/>
      <c r="K198"/>
      <c r="L198"/>
      <c r="M198"/>
      <c r="N198"/>
      <c r="O198"/>
      <c r="P198"/>
      <c r="Q198"/>
      <c r="R198" s="29"/>
      <c r="W198" s="147"/>
    </row>
    <row r="199" spans="1:23" s="59" customFormat="1">
      <c r="A199" s="29"/>
      <c r="B199"/>
      <c r="C199" s="58"/>
      <c r="D199"/>
      <c r="E199"/>
      <c r="F199"/>
      <c r="G199"/>
      <c r="H199"/>
      <c r="I199"/>
      <c r="J199"/>
      <c r="K199"/>
      <c r="L199"/>
      <c r="M199"/>
      <c r="N199"/>
      <c r="O199"/>
      <c r="P199"/>
      <c r="Q199"/>
      <c r="R199" s="29"/>
      <c r="W199" s="147"/>
    </row>
    <row r="200" spans="1:23" s="59" customFormat="1">
      <c r="A200" s="29"/>
      <c r="B200"/>
      <c r="C200" s="58"/>
      <c r="D200"/>
      <c r="E200"/>
      <c r="F200"/>
      <c r="G200"/>
      <c r="H200"/>
      <c r="I200"/>
      <c r="J200"/>
      <c r="K200"/>
      <c r="L200"/>
      <c r="M200"/>
      <c r="N200"/>
      <c r="O200"/>
      <c r="P200"/>
      <c r="Q200"/>
      <c r="R200" s="29"/>
      <c r="W200" s="147"/>
    </row>
    <row r="201" spans="1:23" s="59" customFormat="1">
      <c r="A201" s="29"/>
      <c r="B201"/>
      <c r="C201" s="58"/>
      <c r="D201"/>
      <c r="E201"/>
      <c r="F201"/>
      <c r="G201"/>
      <c r="H201"/>
      <c r="I201"/>
      <c r="J201"/>
      <c r="K201"/>
      <c r="L201"/>
      <c r="M201"/>
      <c r="N201"/>
      <c r="O201"/>
      <c r="P201"/>
      <c r="Q201"/>
      <c r="R201" s="29"/>
      <c r="W201" s="147"/>
    </row>
    <row r="202" spans="1:23" s="59" customFormat="1">
      <c r="A202" s="29"/>
      <c r="B202"/>
      <c r="C202" s="58"/>
      <c r="D202"/>
      <c r="E202"/>
      <c r="F202"/>
      <c r="G202"/>
      <c r="H202"/>
      <c r="I202"/>
      <c r="J202"/>
      <c r="K202"/>
      <c r="L202"/>
      <c r="M202"/>
      <c r="N202"/>
      <c r="O202"/>
      <c r="P202"/>
      <c r="Q202"/>
      <c r="R202" s="29"/>
      <c r="W202" s="147"/>
    </row>
    <row r="203" spans="1:23" s="59" customFormat="1">
      <c r="A203" s="29"/>
      <c r="B203"/>
      <c r="C203" s="58"/>
      <c r="D203"/>
      <c r="E203"/>
      <c r="F203"/>
      <c r="G203"/>
      <c r="H203"/>
      <c r="I203"/>
      <c r="J203"/>
      <c r="K203"/>
      <c r="L203"/>
      <c r="M203"/>
      <c r="N203"/>
      <c r="O203"/>
      <c r="P203"/>
      <c r="Q203"/>
      <c r="R203" s="29"/>
      <c r="W203" s="147"/>
    </row>
    <row r="204" spans="1:23" s="59" customFormat="1">
      <c r="A204" s="29"/>
      <c r="B204"/>
      <c r="C204" s="58"/>
      <c r="D204"/>
      <c r="E204"/>
      <c r="F204"/>
      <c r="G204"/>
      <c r="H204"/>
      <c r="I204"/>
      <c r="J204"/>
      <c r="K204"/>
      <c r="L204"/>
      <c r="M204"/>
      <c r="N204"/>
      <c r="O204"/>
      <c r="P204"/>
      <c r="Q204"/>
      <c r="R204" s="29"/>
      <c r="W204" s="147"/>
    </row>
    <row r="205" spans="1:23" s="59" customFormat="1">
      <c r="A205" s="29"/>
      <c r="B205"/>
      <c r="C205" s="58"/>
      <c r="D205"/>
      <c r="E205"/>
      <c r="F205"/>
      <c r="G205"/>
      <c r="H205"/>
      <c r="I205"/>
      <c r="J205"/>
      <c r="K205"/>
      <c r="L205"/>
      <c r="M205"/>
      <c r="N205"/>
      <c r="O205"/>
      <c r="P205"/>
      <c r="Q205"/>
      <c r="R205" s="29"/>
      <c r="W205" s="147"/>
    </row>
    <row r="206" spans="1:23" s="59" customFormat="1">
      <c r="A206" s="29"/>
      <c r="B206"/>
      <c r="C206" s="58"/>
      <c r="D206"/>
      <c r="E206"/>
      <c r="F206"/>
      <c r="G206"/>
      <c r="H206"/>
      <c r="I206"/>
      <c r="J206"/>
      <c r="K206"/>
      <c r="L206"/>
      <c r="M206"/>
      <c r="N206"/>
      <c r="O206"/>
      <c r="P206"/>
      <c r="Q206"/>
      <c r="R206" s="29"/>
      <c r="W206" s="147"/>
    </row>
    <row r="207" spans="1:23" s="59" customFormat="1">
      <c r="A207" s="29"/>
      <c r="B207"/>
      <c r="C207" s="58"/>
      <c r="D207"/>
      <c r="E207"/>
      <c r="F207"/>
      <c r="G207"/>
      <c r="H207"/>
      <c r="I207"/>
      <c r="J207"/>
      <c r="K207"/>
      <c r="L207"/>
      <c r="M207"/>
      <c r="N207"/>
      <c r="O207"/>
      <c r="P207"/>
      <c r="Q207"/>
      <c r="R207" s="29"/>
      <c r="W207" s="147"/>
    </row>
    <row r="208" spans="1:23" s="59" customFormat="1">
      <c r="A208" s="29"/>
      <c r="B208"/>
      <c r="C208" s="58"/>
      <c r="D208"/>
      <c r="E208"/>
      <c r="F208"/>
      <c r="G208"/>
      <c r="H208"/>
      <c r="I208"/>
      <c r="J208"/>
      <c r="K208"/>
      <c r="L208"/>
      <c r="M208"/>
      <c r="N208"/>
      <c r="O208"/>
      <c r="P208"/>
      <c r="Q208"/>
      <c r="R208" s="29"/>
      <c r="W208" s="147"/>
    </row>
    <row r="209" spans="1:23" s="59" customFormat="1">
      <c r="A209" s="29"/>
      <c r="B209"/>
      <c r="C209" s="58"/>
      <c r="D209"/>
      <c r="E209"/>
      <c r="F209"/>
      <c r="G209"/>
      <c r="H209"/>
      <c r="I209"/>
      <c r="J209"/>
      <c r="K209"/>
      <c r="L209"/>
      <c r="M209"/>
      <c r="N209"/>
      <c r="O209"/>
      <c r="P209"/>
      <c r="Q209"/>
      <c r="R209" s="29"/>
      <c r="W209" s="147"/>
    </row>
  </sheetData>
  <sheetProtection algorithmName="SHA-512" hashValue="4dScEmhU4o9NGKWj7HZuXJjwvniEVzGq4ramLaj/d0rre3g6i6+fjEFsyqUs0qoMmgegGoi/tITeZFHAz7a0gQ==" saltValue="5L31prLyUlZfK/mSapu24Q==" spinCount="100000" sheet="1" objects="1" scenarios="1" formatRows="0"/>
  <mergeCells count="6">
    <mergeCell ref="B32:C32"/>
    <mergeCell ref="D32:Q32"/>
    <mergeCell ref="B1:Q1"/>
    <mergeCell ref="B3:B17"/>
    <mergeCell ref="B19:B30"/>
    <mergeCell ref="B31:C31"/>
  </mergeCells>
  <phoneticPr fontId="2"/>
  <conditionalFormatting sqref="D3:E12">
    <cfRule type="expression" dxfId="28" priority="35">
      <formula>$S3&gt;1</formula>
    </cfRule>
    <cfRule type="expression" dxfId="27" priority="36">
      <formula>AND($S3=1,D3&lt;&gt;"○")</formula>
    </cfRule>
  </conditionalFormatting>
  <conditionalFormatting sqref="D14:E14">
    <cfRule type="expression" dxfId="26" priority="2">
      <formula>$S14&gt;1</formula>
    </cfRule>
    <cfRule type="expression" dxfId="25" priority="3">
      <formula>AND($S14=1,D14&lt;&gt;"○")</formula>
    </cfRule>
  </conditionalFormatting>
  <conditionalFormatting sqref="D15:G15">
    <cfRule type="expression" dxfId="24" priority="27">
      <formula>$S15&gt;2</formula>
    </cfRule>
    <cfRule type="expression" dxfId="23" priority="28">
      <formula>AND($S15=2,D15&lt;&gt;"○")</formula>
    </cfRule>
  </conditionalFormatting>
  <conditionalFormatting sqref="D13:K13">
    <cfRule type="expression" dxfId="22" priority="29">
      <formula>$S13&gt;1</formula>
    </cfRule>
    <cfRule type="expression" dxfId="21" priority="30">
      <formula>AND($S13=1,D13&lt;&gt;"○")</formula>
    </cfRule>
  </conditionalFormatting>
  <conditionalFormatting sqref="D16:K16">
    <cfRule type="expression" dxfId="20" priority="21">
      <formula>$S16&gt;1</formula>
    </cfRule>
    <cfRule type="expression" dxfId="19" priority="22">
      <formula>AND($S16=1,D16&lt;&gt;"○")</formula>
    </cfRule>
  </conditionalFormatting>
  <conditionalFormatting sqref="D17:K17">
    <cfRule type="expression" dxfId="18" priority="5">
      <formula>$V17&gt;0</formula>
    </cfRule>
  </conditionalFormatting>
  <conditionalFormatting sqref="D26:Q26">
    <cfRule type="expression" dxfId="17" priority="37">
      <formula>COUNTIF($D$15:$Q$15,"○")&gt;=4</formula>
    </cfRule>
  </conditionalFormatting>
  <conditionalFormatting sqref="F11:G12">
    <cfRule type="expression" dxfId="16" priority="8">
      <formula>$V11&gt;0</formula>
    </cfRule>
  </conditionalFormatting>
  <conditionalFormatting sqref="F3:Q10">
    <cfRule type="expression" dxfId="15" priority="11">
      <formula>$V3&gt;0</formula>
    </cfRule>
  </conditionalFormatting>
  <conditionalFormatting sqref="F14:Q14">
    <cfRule type="expression" dxfId="14" priority="1">
      <formula>$V14&gt;0</formula>
    </cfRule>
  </conditionalFormatting>
  <conditionalFormatting sqref="H11:M12">
    <cfRule type="expression" dxfId="13" priority="33">
      <formula>$T11&gt;1</formula>
    </cfRule>
    <cfRule type="expression" dxfId="12" priority="34">
      <formula>AND($T11=1,H11&lt;&gt;"○")</formula>
    </cfRule>
  </conditionalFormatting>
  <conditionalFormatting sqref="H15:M15">
    <cfRule type="expression" dxfId="11" priority="25">
      <formula>$T15&gt;1</formula>
    </cfRule>
    <cfRule type="expression" dxfId="10" priority="26">
      <formula>AND($T15=1,H15&lt;&gt;"○")</formula>
    </cfRule>
  </conditionalFormatting>
  <conditionalFormatting sqref="L17:O17">
    <cfRule type="expression" dxfId="9" priority="19">
      <formula>$S17&gt;1</formula>
    </cfRule>
    <cfRule type="expression" dxfId="8" priority="20">
      <formula>AND($S17=1,L17&lt;&gt;"○")</formula>
    </cfRule>
  </conditionalFormatting>
  <conditionalFormatting sqref="L13:Q13">
    <cfRule type="expression" dxfId="7" priority="7">
      <formula>$V13&gt;0</formula>
    </cfRule>
  </conditionalFormatting>
  <conditionalFormatting sqref="L16:Q16">
    <cfRule type="expression" dxfId="6" priority="6">
      <formula>$V16&gt;0</formula>
    </cfRule>
  </conditionalFormatting>
  <conditionalFormatting sqref="N11:Q11">
    <cfRule type="expression" dxfId="5" priority="9">
      <formula>$V11&gt;0</formula>
    </cfRule>
  </conditionalFormatting>
  <conditionalFormatting sqref="N12:Q12">
    <cfRule type="expression" dxfId="4" priority="31">
      <formula>$U12&gt;1</formula>
    </cfRule>
    <cfRule type="expression" dxfId="3" priority="32">
      <formula>AND($U12=1,N12&lt;&gt;"○")</formula>
    </cfRule>
  </conditionalFormatting>
  <conditionalFormatting sqref="N15:Q15">
    <cfRule type="expression" dxfId="2" priority="23">
      <formula>$U15&gt;1</formula>
    </cfRule>
    <cfRule type="expression" dxfId="1" priority="24">
      <formula>AND($U15=1,N15&lt;&gt;"○")</formula>
    </cfRule>
  </conditionalFormatting>
  <conditionalFormatting sqref="P17:Q17">
    <cfRule type="expression" dxfId="0" priority="4">
      <formula>$V17&gt;0</formula>
    </cfRule>
  </conditionalFormatting>
  <dataValidations xWindow="314" yWindow="532" count="2">
    <dataValidation allowBlank="1" showInputMessage="1" showErrorMessage="1" promptTitle="下記すべてを満たす金額をご記載ください。" prompt="・「望ましい基準内の項目」および「望ましい基準外だが貴施設では必須の項目」についての総額_x000a_・初診料や再診料（妊婦健診料等）も含めた各項目の検査費用の総額またはセット料金_x000a_・自治体による妊婦健康診査費用助成制度による助成を受けずに、すべて自費で支払った場合の金額_x000a_※助産所の場合に、嘱託医・嘱託医療機関で実施する健康診査も含めた総額" sqref="D31:Q31" xr:uid="{F99652A3-7F64-4B37-85BE-31F22AFCE95C}"/>
    <dataValidation allowBlank="1" showInputMessage="1" showErrorMessage="1" promptTitle="31行目「妊婦健康診査の料金」の合計金額が自動的に計算されます。" prompt="各回の料金が分からない場合は、合計金額を手入力することも可能です。" sqref="D32:Q32" xr:uid="{88B5A3FF-AB14-437C-8B3B-60943F748299}"/>
  </dataValidations>
  <pageMargins left="0.7" right="0.7" top="0.75" bottom="0.75" header="0.3" footer="0.3"/>
  <pageSetup paperSize="9" scale="63" fitToHeight="0" orientation="landscape" r:id="rId1"/>
  <drawing r:id="rId2"/>
  <extLst>
    <ext xmlns:x14="http://schemas.microsoft.com/office/spreadsheetml/2009/9/main" uri="{CCE6A557-97BC-4b89-ADB6-D9C93CAAB3DF}">
      <x14:dataValidations xmlns:xm="http://schemas.microsoft.com/office/excel/2006/main" xWindow="314" yWindow="532" count="16">
        <x14:dataValidation type="list" allowBlank="1" showInputMessage="1" showErrorMessage="1" promptTitle="B型溶血性レンサ球菌（GBS）検査" prompt="妊娠33週から妊娠37週までの間に1回" xr:uid="{AA701C72-B8AE-480C-B2E5-45746658B234}">
          <x14:formula1>
            <xm:f>選択肢のリスト!$G$2:$G$3</xm:f>
          </x14:formula1>
          <xm:sqref>D17:Q17</xm:sqref>
        </x14:dataValidation>
        <x14:dataValidation type="list" allowBlank="1" showInputMessage="1" showErrorMessage="1" promptTitle="性器クラミジア検査" prompt="妊娠初期から妊娠30週までの間に1回_x000a_" xr:uid="{565FF5C3-3CD3-4EAF-9970-8EE1DDFF9B25}">
          <x14:formula1>
            <xm:f>選択肢のリスト!$G$2:$G$3</xm:f>
          </x14:formula1>
          <xm:sqref>D16:Q16</xm:sqref>
        </x14:dataValidation>
        <x14:dataValidation type="list" allowBlank="1" showInputMessage="1" showErrorMessage="1" promptTitle="超音波検査" prompt="・妊娠初期から妊娠23週までの間に2回_x000a_・妊娠24週から妊娠35週までの間に1回_x000a_・妊娠36週から出産までの間に1回_x000a_※5回目以降は「望ましい基準外だが貴施設では必須の項目」の「8.超音波検査」にてお答えください。" xr:uid="{8EA59938-B799-44F1-9D3F-FCDF78A6B27E}">
          <x14:formula1>
            <xm:f>選択肢のリスト!$G$2:$G$3</xm:f>
          </x14:formula1>
          <xm:sqref>D15:Q15</xm:sqref>
        </x14:dataValidation>
        <x14:dataValidation type="list" allowBlank="1" showInputMessage="1" showErrorMessage="1" promptTitle="HTLV-1抗体検査" prompt="妊娠初期から妊娠30週までの間に1回_x000a_" xr:uid="{A8F4D47A-1D03-44D8-A5D6-DEC3877EF787}">
          <x14:formula1>
            <xm:f>選択肢のリスト!$G$2:$G$3</xm:f>
          </x14:formula1>
          <xm:sqref>D13:Q13</xm:sqref>
        </x14:dataValidation>
        <x14:dataValidation type="list" allowBlank="1" showInputMessage="1" showErrorMessage="1" promptTitle="血糖検査" prompt="・妊娠初期に1回_x000a_・妊娠24週から妊娠35週までの間に1回_x000a_" xr:uid="{5524B4C3-D53A-43CB-B986-B268DD69F312}">
          <x14:formula1>
            <xm:f>選択肢のリスト!$G$2:$G$3</xm:f>
          </x14:formula1>
          <xm:sqref>D11:Q11</xm:sqref>
        </x14:dataValidation>
        <x14:dataValidation type="list" allowBlank="1" showInputMessage="1" showErrorMessage="1" promptTitle="血算検査" prompt="・妊娠初期に1回_x000a_・妊娠24週から妊娠35週までの間に1回_x000a_・妊娠36週から出産までの間に1回" xr:uid="{AA038262-B520-4BAA-9BC3-2E5064198340}">
          <x14:formula1>
            <xm:f>選択肢のリスト!$G$2:$G$3</xm:f>
          </x14:formula1>
          <xm:sqref>D12:Q12</xm:sqref>
        </x14:dataValidation>
        <x14:dataValidation type="list" allowBlank="1" showInputMessage="1" showErrorMessage="1" promptTitle="風疹ウイルス抗体検査" prompt="妊娠初期に1回実施" xr:uid="{B54991D2-9BE0-4FAD-86C7-6201A795951D}">
          <x14:formula1>
            <xm:f>選択肢のリスト!$G$2:$G$3</xm:f>
          </x14:formula1>
          <xm:sqref>D10:Q10</xm:sqref>
        </x14:dataValidation>
        <x14:dataValidation type="list" allowBlank="1" showInputMessage="1" showErrorMessage="1" promptTitle="梅毒血清反応検査" prompt="妊娠初期に1回実施" xr:uid="{C4A177EF-CAF4-4FD2-8BC8-F80F3019E207}">
          <x14:formula1>
            <xm:f>選択肢のリスト!$G$2:$G$3</xm:f>
          </x14:formula1>
          <xm:sqref>D9:Q9</xm:sqref>
        </x14:dataValidation>
        <x14:dataValidation type="list" allowBlank="1" showInputMessage="1" showErrorMessage="1" promptTitle="HIV抗体検査" prompt="妊娠初期に1回実施" xr:uid="{2A6DDF04-5D28-4722-900A-7E6AC2964943}">
          <x14:formula1>
            <xm:f>選択肢のリスト!$G$2:$G$3</xm:f>
          </x14:formula1>
          <xm:sqref>D8:Q8</xm:sqref>
        </x14:dataValidation>
        <x14:dataValidation type="list" allowBlank="1" showInputMessage="1" showErrorMessage="1" promptTitle="C型肝炎抗原検査" prompt="妊娠初期に1回実施" xr:uid="{132F4A5D-4C1F-4845-8E7A-760CF96647BD}">
          <x14:formula1>
            <xm:f>選択肢のリスト!$G$2:$G$3</xm:f>
          </x14:formula1>
          <xm:sqref>D7:Q7</xm:sqref>
        </x14:dataValidation>
        <x14:dataValidation type="list" allowBlank="1" showInputMessage="1" showErrorMessage="1" promptTitle="B型肝炎抗原検査" prompt="妊娠初期に1回実施" xr:uid="{3FC1FB13-91B9-4140-8DFA-AE48063A97D3}">
          <x14:formula1>
            <xm:f>選択肢のリスト!$G$2:$G$3</xm:f>
          </x14:formula1>
          <xm:sqref>D6:Q6</xm:sqref>
        </x14:dataValidation>
        <x14:dataValidation type="list" allowBlank="1" showInputMessage="1" showErrorMessage="1" promptTitle="不規則抗体検査" prompt="妊娠初期に1回実施" xr:uid="{62E71E60-1BA2-49AB-B360-A1A5BB0C15E0}">
          <x14:formula1>
            <xm:f>選択肢のリスト!$G$2:$G$3</xm:f>
          </x14:formula1>
          <xm:sqref>D5:Q5</xm:sqref>
        </x14:dataValidation>
        <x14:dataValidation type="list" allowBlank="1" showInputMessage="1" showErrorMessage="1" promptTitle="Rh型血液型検査" prompt="妊娠初期に1回実施" xr:uid="{B1D82EA9-CF1F-4CDE-A63E-6FBF9ED8FDD2}">
          <x14:formula1>
            <xm:f>選択肢のリスト!$G$2:$G$3</xm:f>
          </x14:formula1>
          <xm:sqref>D4:Q4</xm:sqref>
        </x14:dataValidation>
        <x14:dataValidation type="list" allowBlank="1" showInputMessage="1" showErrorMessage="1" promptTitle="ABO血液型検査" prompt="妊娠初期に1回実施" xr:uid="{6B919170-64DD-4266-96AE-E46F4A8237C0}">
          <x14:formula1>
            <xm:f>選択肢のリスト!$G$2:$G$3</xm:f>
          </x14:formula1>
          <xm:sqref>D3:Q3</xm:sqref>
        </x14:dataValidation>
        <x14:dataValidation type="list" allowBlank="1" showInputMessage="1" showErrorMessage="1" xr:uid="{7738797E-BF44-48DB-AAA6-CC6FF23B0A80}">
          <x14:formula1>
            <xm:f>選択肢のリスト!$G$2:$G$3</xm:f>
          </x14:formula1>
          <xm:sqref>D19:Q29</xm:sqref>
        </x14:dataValidation>
        <x14:dataValidation type="list" allowBlank="1" showInputMessage="1" showErrorMessage="1" promptTitle="子宮頸がん検診（細胞診）" prompt="妊娠初期に1回実施" xr:uid="{79B26A08-6772-4D4C-8786-18EB7E9ABD6D}">
          <x14:formula1>
            <xm:f>選択肢のリスト!$G$2:$G$3</xm:f>
          </x14:formula1>
          <xm:sqref>D14:Q14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85909-6BC9-42C7-92E4-E85A3CAD0F1B}">
  <sheetPr>
    <tabColor rgb="FFFF0000"/>
    <pageSetUpPr fitToPage="1"/>
  </sheetPr>
  <dimension ref="A1:J552"/>
  <sheetViews>
    <sheetView showGridLines="0" view="pageBreakPreview" zoomScaleNormal="100" zoomScaleSheetLayoutView="100" workbookViewId="0">
      <pane ySplit="4" topLeftCell="A5" activePane="bottomLeft" state="frozen"/>
      <selection pane="bottomLeft" activeCell="B4" sqref="B4"/>
    </sheetView>
  </sheetViews>
  <sheetFormatPr defaultRowHeight="18"/>
  <cols>
    <col min="1" max="1" width="6.59765625" style="86" customWidth="1"/>
    <col min="2" max="2" width="81.69921875" style="85" customWidth="1"/>
    <col min="3" max="3" width="15.5" style="58" customWidth="1"/>
    <col min="4" max="4" width="8.796875" style="72"/>
    <col min="5" max="16384" width="8.796875" style="58"/>
  </cols>
  <sheetData>
    <row r="1" spans="1:10" ht="38.4" customHeight="1">
      <c r="A1" s="265" t="s">
        <v>832</v>
      </c>
      <c r="B1" s="265"/>
      <c r="C1" s="170" t="s">
        <v>826</v>
      </c>
      <c r="J1" s="77"/>
    </row>
    <row r="2" spans="1:10">
      <c r="A2" s="79" t="s">
        <v>356</v>
      </c>
      <c r="B2" s="80" t="s">
        <v>357</v>
      </c>
    </row>
    <row r="3" spans="1:10">
      <c r="A3" s="81"/>
      <c r="B3" s="80" t="s">
        <v>613</v>
      </c>
    </row>
    <row r="4" spans="1:10" ht="38.4" customHeight="1">
      <c r="A4" s="81"/>
      <c r="B4" s="161" t="s">
        <v>782</v>
      </c>
    </row>
    <row r="5" spans="1:10">
      <c r="A5" s="82" t="s">
        <v>563</v>
      </c>
      <c r="B5" s="83"/>
    </row>
    <row r="6" spans="1:10">
      <c r="A6" s="84" t="s">
        <v>708</v>
      </c>
      <c r="C6" s="71"/>
    </row>
    <row r="7" spans="1:10">
      <c r="B7" s="85" t="s">
        <v>497</v>
      </c>
    </row>
    <row r="8" spans="1:10">
      <c r="B8" s="90" t="s">
        <v>707</v>
      </c>
    </row>
    <row r="10" spans="1:10">
      <c r="A10" s="84" t="s">
        <v>498</v>
      </c>
      <c r="C10" s="71"/>
    </row>
    <row r="11" spans="1:10">
      <c r="A11" s="84"/>
      <c r="B11" s="85" t="s">
        <v>709</v>
      </c>
      <c r="C11" s="71"/>
    </row>
    <row r="12" spans="1:10">
      <c r="B12" s="78" t="s">
        <v>358</v>
      </c>
    </row>
    <row r="13" spans="1:10" ht="36">
      <c r="B13" s="85" t="s">
        <v>499</v>
      </c>
    </row>
    <row r="14" spans="1:10">
      <c r="B14" s="78" t="s">
        <v>359</v>
      </c>
    </row>
    <row r="15" spans="1:10" ht="36">
      <c r="B15" s="85" t="s">
        <v>500</v>
      </c>
    </row>
    <row r="16" spans="1:10">
      <c r="B16" s="78" t="s">
        <v>806</v>
      </c>
    </row>
    <row r="17" spans="1:3" ht="36">
      <c r="B17" s="85" t="s">
        <v>501</v>
      </c>
    </row>
    <row r="18" spans="1:3">
      <c r="B18" s="78" t="s">
        <v>360</v>
      </c>
    </row>
    <row r="19" spans="1:3" ht="36">
      <c r="B19" s="85" t="s">
        <v>502</v>
      </c>
    </row>
    <row r="20" spans="1:3">
      <c r="B20" s="78" t="s">
        <v>361</v>
      </c>
    </row>
    <row r="21" spans="1:3" ht="36">
      <c r="B21" s="85" t="s">
        <v>503</v>
      </c>
    </row>
    <row r="22" spans="1:3">
      <c r="B22" s="78" t="s">
        <v>362</v>
      </c>
    </row>
    <row r="23" spans="1:3" ht="36">
      <c r="B23" s="85" t="s">
        <v>504</v>
      </c>
    </row>
    <row r="25" spans="1:3">
      <c r="A25" s="84" t="s">
        <v>233</v>
      </c>
      <c r="C25" s="70"/>
    </row>
    <row r="26" spans="1:3">
      <c r="B26" s="78" t="s">
        <v>363</v>
      </c>
    </row>
    <row r="27" spans="1:3">
      <c r="B27" s="85" t="s">
        <v>505</v>
      </c>
    </row>
    <row r="28" spans="1:3">
      <c r="B28" s="87" t="s">
        <v>506</v>
      </c>
    </row>
    <row r="29" spans="1:3">
      <c r="B29" s="88" t="s">
        <v>364</v>
      </c>
    </row>
    <row r="30" spans="1:3">
      <c r="B30" s="87" t="s">
        <v>507</v>
      </c>
    </row>
    <row r="31" spans="1:3">
      <c r="B31" s="88" t="s">
        <v>365</v>
      </c>
    </row>
    <row r="32" spans="1:3">
      <c r="B32" s="87" t="s">
        <v>511</v>
      </c>
    </row>
    <row r="33" spans="1:3">
      <c r="B33" s="88" t="s">
        <v>366</v>
      </c>
    </row>
    <row r="34" spans="1:3">
      <c r="B34" s="87" t="s">
        <v>510</v>
      </c>
    </row>
    <row r="35" spans="1:3">
      <c r="B35" s="88" t="s">
        <v>367</v>
      </c>
    </row>
    <row r="36" spans="1:3">
      <c r="B36" s="87" t="s">
        <v>509</v>
      </c>
    </row>
    <row r="37" spans="1:3">
      <c r="B37" s="88" t="s">
        <v>368</v>
      </c>
    </row>
    <row r="39" spans="1:3">
      <c r="B39" s="78" t="s">
        <v>710</v>
      </c>
      <c r="C39" s="70"/>
    </row>
    <row r="40" spans="1:3">
      <c r="B40" s="85" t="s">
        <v>369</v>
      </c>
    </row>
    <row r="41" spans="1:3">
      <c r="B41" s="87" t="s">
        <v>508</v>
      </c>
    </row>
    <row r="42" spans="1:3" ht="171" customHeight="1">
      <c r="B42" s="167" t="s">
        <v>815</v>
      </c>
    </row>
    <row r="43" spans="1:3">
      <c r="B43" s="87" t="s">
        <v>512</v>
      </c>
    </row>
    <row r="44" spans="1:3" ht="54">
      <c r="B44" s="88" t="s">
        <v>711</v>
      </c>
    </row>
    <row r="45" spans="1:3">
      <c r="B45" s="89"/>
    </row>
    <row r="46" spans="1:3">
      <c r="A46" s="84" t="s">
        <v>712</v>
      </c>
      <c r="C46" s="70"/>
    </row>
    <row r="47" spans="1:3">
      <c r="B47" s="85" t="s">
        <v>543</v>
      </c>
    </row>
    <row r="48" spans="1:3">
      <c r="B48" s="88" t="s">
        <v>370</v>
      </c>
    </row>
    <row r="49" spans="1:3">
      <c r="B49" s="88" t="s">
        <v>830</v>
      </c>
    </row>
    <row r="51" spans="1:3">
      <c r="A51" s="84" t="s">
        <v>713</v>
      </c>
      <c r="C51" s="70"/>
    </row>
    <row r="52" spans="1:3">
      <c r="B52" s="85" t="s">
        <v>513</v>
      </c>
    </row>
    <row r="53" spans="1:3">
      <c r="B53" s="88" t="s">
        <v>729</v>
      </c>
    </row>
    <row r="55" spans="1:3">
      <c r="A55" s="84" t="s">
        <v>544</v>
      </c>
      <c r="C55" s="70"/>
    </row>
    <row r="56" spans="1:3">
      <c r="B56" s="85" t="s">
        <v>731</v>
      </c>
    </row>
    <row r="57" spans="1:3">
      <c r="B57" s="88" t="s">
        <v>730</v>
      </c>
    </row>
    <row r="58" spans="1:3">
      <c r="B58" s="85" t="s">
        <v>835</v>
      </c>
      <c r="C58" s="71"/>
    </row>
    <row r="59" spans="1:3">
      <c r="B59" s="100" t="s">
        <v>836</v>
      </c>
    </row>
    <row r="60" spans="1:3">
      <c r="B60" s="100" t="s">
        <v>371</v>
      </c>
    </row>
    <row r="61" spans="1:3" ht="30">
      <c r="B61" s="100" t="s">
        <v>372</v>
      </c>
    </row>
    <row r="62" spans="1:3">
      <c r="B62" s="100" t="s">
        <v>373</v>
      </c>
    </row>
    <row r="63" spans="1:3">
      <c r="B63" s="100" t="s">
        <v>374</v>
      </c>
    </row>
    <row r="65" spans="1:3">
      <c r="A65" s="84" t="s">
        <v>104</v>
      </c>
      <c r="C65" s="70"/>
    </row>
    <row r="66" spans="1:3">
      <c r="B66" s="85" t="s">
        <v>514</v>
      </c>
    </row>
    <row r="67" spans="1:3">
      <c r="B67" s="88" t="s">
        <v>732</v>
      </c>
    </row>
    <row r="68" spans="1:3">
      <c r="B68" s="88" t="s">
        <v>375</v>
      </c>
    </row>
    <row r="69" spans="1:3">
      <c r="B69" s="88" t="s">
        <v>545</v>
      </c>
    </row>
    <row r="71" spans="1:3">
      <c r="A71" s="84" t="s">
        <v>197</v>
      </c>
    </row>
    <row r="72" spans="1:3">
      <c r="B72" s="78" t="s">
        <v>547</v>
      </c>
      <c r="C72" s="70"/>
    </row>
    <row r="73" spans="1:3">
      <c r="B73" s="85" t="s">
        <v>546</v>
      </c>
    </row>
    <row r="74" spans="1:3">
      <c r="B74" s="88" t="s">
        <v>733</v>
      </c>
    </row>
    <row r="76" spans="1:3">
      <c r="B76" s="78" t="s">
        <v>376</v>
      </c>
      <c r="C76" s="70"/>
    </row>
    <row r="77" spans="1:3">
      <c r="B77" s="85" t="s">
        <v>377</v>
      </c>
    </row>
    <row r="78" spans="1:3">
      <c r="B78" s="85" t="s">
        <v>378</v>
      </c>
    </row>
    <row r="79" spans="1:3">
      <c r="B79" s="87" t="s">
        <v>548</v>
      </c>
    </row>
    <row r="80" spans="1:3">
      <c r="B80" s="88" t="s">
        <v>379</v>
      </c>
    </row>
    <row r="81" spans="1:3">
      <c r="B81" s="87" t="s">
        <v>549</v>
      </c>
    </row>
    <row r="82" spans="1:3">
      <c r="B82" s="88" t="s">
        <v>380</v>
      </c>
    </row>
    <row r="83" spans="1:3">
      <c r="B83" s="87" t="s">
        <v>550</v>
      </c>
    </row>
    <row r="84" spans="1:3">
      <c r="B84" s="88" t="s">
        <v>381</v>
      </c>
    </row>
    <row r="85" spans="1:3">
      <c r="B85" s="87" t="s">
        <v>551</v>
      </c>
    </row>
    <row r="86" spans="1:3">
      <c r="B86" s="88" t="s">
        <v>383</v>
      </c>
    </row>
    <row r="87" spans="1:3">
      <c r="B87" s="87" t="s">
        <v>553</v>
      </c>
    </row>
    <row r="88" spans="1:3">
      <c r="B88" s="88" t="s">
        <v>552</v>
      </c>
    </row>
    <row r="90" spans="1:3">
      <c r="A90" s="84" t="s">
        <v>554</v>
      </c>
    </row>
    <row r="91" spans="1:3">
      <c r="B91" s="78" t="s">
        <v>384</v>
      </c>
      <c r="C91" s="70"/>
    </row>
    <row r="92" spans="1:3">
      <c r="B92" s="85" t="s">
        <v>385</v>
      </c>
    </row>
    <row r="93" spans="1:3">
      <c r="B93" s="85" t="s">
        <v>378</v>
      </c>
    </row>
    <row r="94" spans="1:3">
      <c r="B94" s="87" t="s">
        <v>555</v>
      </c>
    </row>
    <row r="95" spans="1:3">
      <c r="B95" s="88" t="s">
        <v>386</v>
      </c>
    </row>
    <row r="96" spans="1:3">
      <c r="B96" s="87" t="s">
        <v>556</v>
      </c>
    </row>
    <row r="97" spans="1:3" ht="54">
      <c r="B97" s="88" t="s">
        <v>387</v>
      </c>
    </row>
    <row r="98" spans="1:3">
      <c r="B98" s="88" t="s">
        <v>557</v>
      </c>
    </row>
    <row r="99" spans="1:3">
      <c r="B99" s="87" t="s">
        <v>558</v>
      </c>
    </row>
    <row r="100" spans="1:3" ht="54">
      <c r="B100" s="88" t="s">
        <v>388</v>
      </c>
    </row>
    <row r="101" spans="1:3">
      <c r="B101" s="88" t="s">
        <v>559</v>
      </c>
    </row>
    <row r="102" spans="1:3">
      <c r="B102" s="87" t="s">
        <v>560</v>
      </c>
    </row>
    <row r="103" spans="1:3" ht="54">
      <c r="B103" s="88" t="s">
        <v>389</v>
      </c>
    </row>
    <row r="104" spans="1:3">
      <c r="B104" s="88" t="s">
        <v>561</v>
      </c>
    </row>
    <row r="105" spans="1:3">
      <c r="B105" s="87" t="s">
        <v>553</v>
      </c>
    </row>
    <row r="106" spans="1:3">
      <c r="B106" s="88" t="s">
        <v>734</v>
      </c>
    </row>
    <row r="108" spans="1:3">
      <c r="B108" s="78" t="s">
        <v>714</v>
      </c>
      <c r="C108" s="70"/>
    </row>
    <row r="109" spans="1:3">
      <c r="B109" s="85" t="s">
        <v>390</v>
      </c>
    </row>
    <row r="110" spans="1:3">
      <c r="B110" s="85" t="s">
        <v>562</v>
      </c>
    </row>
    <row r="112" spans="1:3">
      <c r="A112" s="84" t="s">
        <v>735</v>
      </c>
      <c r="C112" s="70"/>
    </row>
    <row r="113" spans="2:4">
      <c r="B113" s="84" t="s">
        <v>391</v>
      </c>
      <c r="C113" s="70"/>
    </row>
    <row r="114" spans="2:4" ht="36">
      <c r="B114" s="85" t="s">
        <v>683</v>
      </c>
    </row>
    <row r="115" spans="2:4">
      <c r="B115" s="85" t="s">
        <v>684</v>
      </c>
    </row>
    <row r="116" spans="2:4" ht="36">
      <c r="B116" s="85" t="s">
        <v>685</v>
      </c>
    </row>
    <row r="117" spans="2:4">
      <c r="B117" s="95" t="s">
        <v>392</v>
      </c>
    </row>
    <row r="118" spans="2:4">
      <c r="B118" s="86"/>
    </row>
    <row r="119" spans="2:4">
      <c r="B119" s="84" t="s">
        <v>393</v>
      </c>
      <c r="C119" s="70"/>
    </row>
    <row r="120" spans="2:4">
      <c r="B120" s="85" t="s">
        <v>739</v>
      </c>
    </row>
    <row r="121" spans="2:4">
      <c r="B121" s="85" t="s">
        <v>740</v>
      </c>
    </row>
    <row r="122" spans="2:4" ht="36">
      <c r="B122" s="85" t="s">
        <v>741</v>
      </c>
    </row>
    <row r="123" spans="2:4" ht="72">
      <c r="B123" s="85" t="s">
        <v>742</v>
      </c>
    </row>
    <row r="124" spans="2:4">
      <c r="B124" s="95" t="s">
        <v>394</v>
      </c>
    </row>
    <row r="125" spans="2:4">
      <c r="B125" s="86"/>
    </row>
    <row r="126" spans="2:4">
      <c r="B126" s="84" t="s">
        <v>395</v>
      </c>
      <c r="C126" s="70"/>
    </row>
    <row r="127" spans="2:4" s="86" customFormat="1" ht="36">
      <c r="B127" s="85" t="s">
        <v>743</v>
      </c>
      <c r="C127" s="85"/>
      <c r="D127" s="151"/>
    </row>
    <row r="128" spans="2:4">
      <c r="B128" s="85" t="s">
        <v>396</v>
      </c>
    </row>
    <row r="129" spans="1:3">
      <c r="B129" s="88" t="s">
        <v>744</v>
      </c>
    </row>
    <row r="131" spans="1:3">
      <c r="A131" s="84" t="s">
        <v>715</v>
      </c>
      <c r="C131" s="70"/>
    </row>
    <row r="132" spans="1:3" ht="36">
      <c r="B132" s="85" t="s">
        <v>816</v>
      </c>
    </row>
    <row r="134" spans="1:3">
      <c r="A134" s="84" t="s">
        <v>716</v>
      </c>
      <c r="C134" s="70"/>
    </row>
    <row r="135" spans="1:3" ht="36">
      <c r="B135" s="85" t="s">
        <v>515</v>
      </c>
    </row>
    <row r="136" spans="1:3" ht="36">
      <c r="B136" s="85" t="s">
        <v>516</v>
      </c>
    </row>
    <row r="138" spans="1:3">
      <c r="A138" s="84" t="s">
        <v>717</v>
      </c>
      <c r="C138" s="70"/>
    </row>
    <row r="139" spans="1:3">
      <c r="B139" s="86" t="s">
        <v>397</v>
      </c>
    </row>
    <row r="141" spans="1:3">
      <c r="A141" s="84" t="s">
        <v>718</v>
      </c>
      <c r="C141" s="70"/>
    </row>
    <row r="142" spans="1:3">
      <c r="B142" s="85" t="s">
        <v>398</v>
      </c>
    </row>
    <row r="143" spans="1:3">
      <c r="B143" s="87" t="s">
        <v>564</v>
      </c>
    </row>
    <row r="144" spans="1:3">
      <c r="B144" s="88" t="s">
        <v>399</v>
      </c>
    </row>
    <row r="145" spans="1:3">
      <c r="B145" s="87" t="s">
        <v>565</v>
      </c>
    </row>
    <row r="146" spans="1:3" ht="54">
      <c r="B146" s="88" t="s">
        <v>400</v>
      </c>
    </row>
    <row r="147" spans="1:3" ht="36">
      <c r="B147" s="88" t="s">
        <v>745</v>
      </c>
    </row>
    <row r="148" spans="1:3" ht="36">
      <c r="B148" s="98" t="s">
        <v>517</v>
      </c>
    </row>
    <row r="149" spans="1:3" ht="36">
      <c r="B149" s="99" t="s">
        <v>518</v>
      </c>
    </row>
    <row r="150" spans="1:3">
      <c r="B150" s="87" t="s">
        <v>566</v>
      </c>
    </row>
    <row r="151" spans="1:3">
      <c r="B151" s="88" t="s">
        <v>401</v>
      </c>
    </row>
    <row r="153" spans="1:3">
      <c r="A153" s="84" t="s">
        <v>206</v>
      </c>
    </row>
    <row r="154" spans="1:3">
      <c r="B154" s="84" t="s">
        <v>719</v>
      </c>
      <c r="C154" s="70"/>
    </row>
    <row r="155" spans="1:3">
      <c r="B155" s="85" t="s">
        <v>746</v>
      </c>
    </row>
    <row r="156" spans="1:3">
      <c r="B156" s="85" t="s">
        <v>402</v>
      </c>
    </row>
    <row r="157" spans="1:3" ht="30">
      <c r="B157" s="90" t="s">
        <v>567</v>
      </c>
    </row>
    <row r="158" spans="1:3">
      <c r="B158" s="86"/>
    </row>
    <row r="159" spans="1:3">
      <c r="B159" s="84" t="s">
        <v>720</v>
      </c>
      <c r="C159" s="70"/>
    </row>
    <row r="160" spans="1:3" ht="36">
      <c r="B160" s="85" t="s">
        <v>403</v>
      </c>
    </row>
    <row r="161" spans="2:3">
      <c r="B161" s="85" t="s">
        <v>404</v>
      </c>
    </row>
    <row r="162" spans="2:3">
      <c r="B162" s="86"/>
    </row>
    <row r="163" spans="2:3">
      <c r="B163" s="84" t="s">
        <v>405</v>
      </c>
      <c r="C163" s="70"/>
    </row>
    <row r="164" spans="2:3" ht="54">
      <c r="B164" s="85" t="s">
        <v>406</v>
      </c>
    </row>
    <row r="165" spans="2:3">
      <c r="B165" s="85" t="s">
        <v>407</v>
      </c>
    </row>
    <row r="166" spans="2:3" ht="36">
      <c r="B166" s="85" t="s">
        <v>408</v>
      </c>
    </row>
    <row r="167" spans="2:3">
      <c r="B167" s="86"/>
    </row>
    <row r="168" spans="2:3">
      <c r="B168" s="84" t="s">
        <v>409</v>
      </c>
      <c r="C168" s="70"/>
    </row>
    <row r="169" spans="2:3" ht="36">
      <c r="B169" s="85" t="s">
        <v>410</v>
      </c>
    </row>
    <row r="170" spans="2:3" ht="36">
      <c r="B170" s="85" t="s">
        <v>411</v>
      </c>
    </row>
    <row r="171" spans="2:3">
      <c r="B171" s="86"/>
    </row>
    <row r="172" spans="2:3">
      <c r="B172" s="84" t="s">
        <v>412</v>
      </c>
      <c r="C172" s="70"/>
    </row>
    <row r="173" spans="2:3" ht="54">
      <c r="B173" s="85" t="s">
        <v>413</v>
      </c>
    </row>
    <row r="174" spans="2:3" ht="54">
      <c r="B174" s="85" t="s">
        <v>414</v>
      </c>
    </row>
    <row r="175" spans="2:3" ht="36">
      <c r="B175" s="85" t="s">
        <v>817</v>
      </c>
    </row>
    <row r="176" spans="2:3">
      <c r="B176" s="86"/>
    </row>
    <row r="177" spans="2:2" ht="30">
      <c r="B177" s="90" t="s">
        <v>568</v>
      </c>
    </row>
    <row r="178" spans="2:2" ht="30">
      <c r="B178" s="100" t="s">
        <v>519</v>
      </c>
    </row>
    <row r="179" spans="2:2">
      <c r="B179" s="101" t="s">
        <v>520</v>
      </c>
    </row>
    <row r="180" spans="2:2" ht="30">
      <c r="B180" s="90" t="s">
        <v>415</v>
      </c>
    </row>
    <row r="181" spans="2:2">
      <c r="B181" s="90"/>
    </row>
    <row r="182" spans="2:2">
      <c r="B182" s="90" t="s">
        <v>416</v>
      </c>
    </row>
    <row r="183" spans="2:2" ht="30">
      <c r="B183" s="90" t="s">
        <v>417</v>
      </c>
    </row>
    <row r="184" spans="2:2">
      <c r="B184" s="90" t="s">
        <v>418</v>
      </c>
    </row>
    <row r="185" spans="2:2" ht="30">
      <c r="B185" s="90" t="s">
        <v>419</v>
      </c>
    </row>
    <row r="186" spans="2:2">
      <c r="B186" s="90" t="s">
        <v>420</v>
      </c>
    </row>
    <row r="187" spans="2:2" ht="30">
      <c r="B187" s="90" t="s">
        <v>421</v>
      </c>
    </row>
    <row r="188" spans="2:2">
      <c r="B188" s="90" t="s">
        <v>422</v>
      </c>
    </row>
    <row r="189" spans="2:2" ht="30">
      <c r="B189" s="90" t="s">
        <v>423</v>
      </c>
    </row>
    <row r="190" spans="2:2" ht="60">
      <c r="B190" s="90" t="s">
        <v>424</v>
      </c>
    </row>
    <row r="191" spans="2:2">
      <c r="B191" s="90" t="s">
        <v>425</v>
      </c>
    </row>
    <row r="192" spans="2:2">
      <c r="B192" s="90" t="s">
        <v>426</v>
      </c>
    </row>
    <row r="194" spans="1:3">
      <c r="A194" s="82" t="s">
        <v>721</v>
      </c>
      <c r="B194" s="83"/>
    </row>
    <row r="195" spans="1:3">
      <c r="A195" s="84" t="s">
        <v>569</v>
      </c>
      <c r="C195" s="70"/>
    </row>
    <row r="196" spans="1:3">
      <c r="B196" s="85" t="s">
        <v>378</v>
      </c>
    </row>
    <row r="197" spans="1:3">
      <c r="B197" s="87" t="s">
        <v>571</v>
      </c>
    </row>
    <row r="198" spans="1:3">
      <c r="B198" s="88" t="s">
        <v>428</v>
      </c>
    </row>
    <row r="199" spans="1:3">
      <c r="B199" s="87" t="s">
        <v>572</v>
      </c>
    </row>
    <row r="200" spans="1:3" ht="36">
      <c r="B200" s="88" t="s">
        <v>430</v>
      </c>
    </row>
    <row r="201" spans="1:3" ht="36">
      <c r="B201" s="88" t="s">
        <v>521</v>
      </c>
    </row>
    <row r="202" spans="1:3">
      <c r="B202" s="87" t="s">
        <v>570</v>
      </c>
    </row>
    <row r="203" spans="1:3">
      <c r="B203" s="88" t="s">
        <v>429</v>
      </c>
    </row>
    <row r="204" spans="1:3">
      <c r="B204" s="87" t="s">
        <v>573</v>
      </c>
    </row>
    <row r="205" spans="1:3">
      <c r="B205" s="88" t="s">
        <v>427</v>
      </c>
    </row>
    <row r="206" spans="1:3" ht="36">
      <c r="B206" s="102" t="s">
        <v>522</v>
      </c>
    </row>
    <row r="207" spans="1:3" ht="36">
      <c r="B207" s="102" t="s">
        <v>523</v>
      </c>
    </row>
    <row r="209" spans="1:3">
      <c r="A209" s="84" t="s">
        <v>209</v>
      </c>
    </row>
    <row r="210" spans="1:3">
      <c r="B210" s="78" t="s">
        <v>574</v>
      </c>
      <c r="C210" s="70"/>
    </row>
    <row r="211" spans="1:3" ht="36">
      <c r="B211" s="85" t="s">
        <v>431</v>
      </c>
    </row>
    <row r="212" spans="1:3" ht="72">
      <c r="B212" s="85" t="s">
        <v>756</v>
      </c>
    </row>
    <row r="214" spans="1:3">
      <c r="B214" s="78" t="s">
        <v>722</v>
      </c>
      <c r="C214" s="70"/>
    </row>
    <row r="215" spans="1:3" ht="36">
      <c r="B215" s="85" t="s">
        <v>432</v>
      </c>
    </row>
    <row r="216" spans="1:3" ht="72">
      <c r="B216" s="85" t="s">
        <v>756</v>
      </c>
    </row>
    <row r="218" spans="1:3">
      <c r="A218" s="84" t="s">
        <v>575</v>
      </c>
      <c r="C218" s="70"/>
    </row>
    <row r="219" spans="1:3">
      <c r="B219" s="86" t="s">
        <v>378</v>
      </c>
    </row>
    <row r="220" spans="1:3">
      <c r="B220" s="103" t="s">
        <v>548</v>
      </c>
    </row>
    <row r="221" spans="1:3">
      <c r="B221" s="95" t="s">
        <v>379</v>
      </c>
    </row>
    <row r="222" spans="1:3">
      <c r="B222" s="103" t="s">
        <v>549</v>
      </c>
    </row>
    <row r="223" spans="1:3">
      <c r="B223" s="95" t="s">
        <v>380</v>
      </c>
    </row>
    <row r="224" spans="1:3">
      <c r="B224" s="103" t="s">
        <v>550</v>
      </c>
    </row>
    <row r="225" spans="1:3">
      <c r="B225" s="95" t="s">
        <v>381</v>
      </c>
    </row>
    <row r="226" spans="1:3">
      <c r="B226" s="103" t="s">
        <v>553</v>
      </c>
    </row>
    <row r="227" spans="1:3">
      <c r="B227" s="95" t="s">
        <v>382</v>
      </c>
    </row>
    <row r="229" spans="1:3">
      <c r="A229" s="84" t="s">
        <v>576</v>
      </c>
      <c r="C229" s="70"/>
    </row>
    <row r="230" spans="1:3">
      <c r="B230" s="85" t="s">
        <v>378</v>
      </c>
    </row>
    <row r="231" spans="1:3">
      <c r="B231" s="87" t="s">
        <v>577</v>
      </c>
    </row>
    <row r="232" spans="1:3">
      <c r="B232" s="88" t="s">
        <v>433</v>
      </c>
    </row>
    <row r="233" spans="1:3">
      <c r="B233" s="87" t="s">
        <v>578</v>
      </c>
    </row>
    <row r="234" spans="1:3" ht="36">
      <c r="B234" s="88" t="s">
        <v>434</v>
      </c>
    </row>
    <row r="236" spans="1:3">
      <c r="A236" s="84" t="s">
        <v>723</v>
      </c>
      <c r="C236" s="70"/>
    </row>
    <row r="237" spans="1:3" ht="36">
      <c r="B237" s="85" t="s">
        <v>435</v>
      </c>
    </row>
    <row r="238" spans="1:3">
      <c r="B238" s="85" t="s">
        <v>436</v>
      </c>
    </row>
    <row r="240" spans="1:3">
      <c r="A240" s="84" t="s">
        <v>213</v>
      </c>
    </row>
    <row r="241" spans="2:3">
      <c r="B241" s="78" t="s">
        <v>579</v>
      </c>
      <c r="C241" s="70"/>
    </row>
    <row r="242" spans="2:3" ht="36">
      <c r="B242" s="85" t="s">
        <v>437</v>
      </c>
    </row>
    <row r="243" spans="2:3">
      <c r="B243" s="88" t="s">
        <v>729</v>
      </c>
    </row>
    <row r="244" spans="2:3">
      <c r="B244" s="100" t="s">
        <v>580</v>
      </c>
    </row>
    <row r="246" spans="2:3">
      <c r="B246" s="78" t="s">
        <v>582</v>
      </c>
      <c r="C246" s="70"/>
    </row>
    <row r="247" spans="2:3">
      <c r="B247" s="78" t="s">
        <v>583</v>
      </c>
      <c r="C247" s="70"/>
    </row>
    <row r="248" spans="2:3">
      <c r="B248" s="85" t="s">
        <v>438</v>
      </c>
    </row>
    <row r="249" spans="2:3">
      <c r="B249" s="88" t="s">
        <v>747</v>
      </c>
    </row>
    <row r="250" spans="2:3">
      <c r="B250" s="78" t="s">
        <v>584</v>
      </c>
    </row>
    <row r="251" spans="2:3">
      <c r="B251" s="85" t="s">
        <v>440</v>
      </c>
    </row>
    <row r="252" spans="2:3">
      <c r="B252" s="85" t="s">
        <v>441</v>
      </c>
    </row>
    <row r="254" spans="2:3">
      <c r="B254" s="78" t="s">
        <v>585</v>
      </c>
      <c r="C254" s="70"/>
    </row>
    <row r="255" spans="2:3">
      <c r="B255" s="85" t="s">
        <v>442</v>
      </c>
    </row>
    <row r="256" spans="2:3">
      <c r="B256" s="88" t="s">
        <v>443</v>
      </c>
    </row>
    <row r="258" spans="1:3">
      <c r="B258" s="78" t="s">
        <v>586</v>
      </c>
      <c r="C258" s="70"/>
    </row>
    <row r="259" spans="1:3" ht="54">
      <c r="B259" s="85" t="s">
        <v>444</v>
      </c>
    </row>
    <row r="260" spans="1:3" ht="36">
      <c r="B260" s="88" t="s">
        <v>524</v>
      </c>
    </row>
    <row r="261" spans="1:3">
      <c r="B261" s="100" t="s">
        <v>525</v>
      </c>
    </row>
    <row r="262" spans="1:3">
      <c r="B262" s="100" t="s">
        <v>748</v>
      </c>
    </row>
    <row r="264" spans="1:3">
      <c r="A264" s="84" t="s">
        <v>214</v>
      </c>
    </row>
    <row r="265" spans="1:3">
      <c r="B265" s="84" t="s">
        <v>587</v>
      </c>
      <c r="C265" s="70"/>
    </row>
    <row r="266" spans="1:3" ht="36">
      <c r="B266" s="85" t="s">
        <v>445</v>
      </c>
    </row>
    <row r="267" spans="1:3">
      <c r="B267" s="95" t="s">
        <v>392</v>
      </c>
    </row>
    <row r="268" spans="1:3">
      <c r="B268" s="86"/>
    </row>
    <row r="269" spans="1:3">
      <c r="B269" s="84" t="s">
        <v>588</v>
      </c>
      <c r="C269" s="70"/>
    </row>
    <row r="270" spans="1:3" ht="36">
      <c r="B270" s="85" t="s">
        <v>446</v>
      </c>
    </row>
    <row r="271" spans="1:3">
      <c r="B271" s="85" t="s">
        <v>447</v>
      </c>
    </row>
    <row r="272" spans="1:3">
      <c r="B272" s="90" t="s">
        <v>526</v>
      </c>
    </row>
    <row r="273" spans="1:3">
      <c r="B273" s="86"/>
    </row>
    <row r="274" spans="1:3">
      <c r="B274" s="84" t="s">
        <v>589</v>
      </c>
      <c r="C274" s="70"/>
    </row>
    <row r="275" spans="1:3" ht="54">
      <c r="B275" s="85" t="s">
        <v>448</v>
      </c>
    </row>
    <row r="276" spans="1:3">
      <c r="B276" s="85" t="s">
        <v>447</v>
      </c>
    </row>
    <row r="277" spans="1:3">
      <c r="B277" s="90" t="s">
        <v>526</v>
      </c>
    </row>
    <row r="279" spans="1:3">
      <c r="A279" s="84" t="s">
        <v>724</v>
      </c>
    </row>
    <row r="280" spans="1:3">
      <c r="B280" s="86" t="s">
        <v>449</v>
      </c>
    </row>
    <row r="281" spans="1:3">
      <c r="B281" s="84" t="s">
        <v>590</v>
      </c>
      <c r="C281" s="70"/>
    </row>
    <row r="282" spans="1:3" ht="36">
      <c r="B282" s="85" t="s">
        <v>450</v>
      </c>
    </row>
    <row r="283" spans="1:3">
      <c r="B283" s="88" t="s">
        <v>451</v>
      </c>
    </row>
    <row r="284" spans="1:3">
      <c r="B284" s="86"/>
    </row>
    <row r="285" spans="1:3">
      <c r="B285" s="84" t="s">
        <v>591</v>
      </c>
      <c r="C285" s="70"/>
    </row>
    <row r="286" spans="1:3">
      <c r="B286" s="84" t="s">
        <v>596</v>
      </c>
    </row>
    <row r="287" spans="1:3" ht="36">
      <c r="B287" s="85" t="s">
        <v>594</v>
      </c>
    </row>
    <row r="288" spans="1:3">
      <c r="B288" s="95" t="s">
        <v>439</v>
      </c>
    </row>
    <row r="289" spans="1:3">
      <c r="B289" s="84" t="s">
        <v>597</v>
      </c>
    </row>
    <row r="290" spans="1:3" ht="36">
      <c r="B290" s="85" t="s">
        <v>452</v>
      </c>
    </row>
    <row r="291" spans="1:3">
      <c r="B291" s="85" t="s">
        <v>441</v>
      </c>
    </row>
    <row r="292" spans="1:3">
      <c r="B292" s="86"/>
    </row>
    <row r="293" spans="1:3">
      <c r="B293" s="84" t="s">
        <v>595</v>
      </c>
      <c r="C293" s="70"/>
    </row>
    <row r="294" spans="1:3">
      <c r="B294" s="86" t="s">
        <v>453</v>
      </c>
    </row>
    <row r="295" spans="1:3">
      <c r="B295" s="95" t="s">
        <v>443</v>
      </c>
    </row>
    <row r="296" spans="1:3">
      <c r="B296" s="86"/>
    </row>
    <row r="297" spans="1:3">
      <c r="B297" s="84" t="s">
        <v>598</v>
      </c>
      <c r="C297" s="70"/>
    </row>
    <row r="298" spans="1:3" ht="54">
      <c r="B298" s="85" t="s">
        <v>454</v>
      </c>
    </row>
    <row r="299" spans="1:3" ht="36">
      <c r="B299" s="88" t="s">
        <v>524</v>
      </c>
    </row>
    <row r="300" spans="1:3">
      <c r="B300" s="100" t="s">
        <v>455</v>
      </c>
    </row>
    <row r="301" spans="1:3">
      <c r="B301" s="100" t="s">
        <v>749</v>
      </c>
    </row>
    <row r="303" spans="1:3">
      <c r="A303" s="84" t="s">
        <v>216</v>
      </c>
    </row>
    <row r="304" spans="1:3">
      <c r="B304" s="84" t="s">
        <v>599</v>
      </c>
      <c r="C304" s="70"/>
    </row>
    <row r="305" spans="1:3">
      <c r="B305" s="86" t="s">
        <v>456</v>
      </c>
    </row>
    <row r="306" spans="1:3">
      <c r="B306" s="95" t="s">
        <v>729</v>
      </c>
    </row>
    <row r="307" spans="1:3">
      <c r="B307" s="86"/>
    </row>
    <row r="308" spans="1:3" ht="36">
      <c r="B308" s="78" t="s">
        <v>600</v>
      </c>
      <c r="C308" s="70"/>
    </row>
    <row r="309" spans="1:3">
      <c r="B309" s="85" t="s">
        <v>457</v>
      </c>
    </row>
    <row r="310" spans="1:3">
      <c r="B310" s="85" t="s">
        <v>458</v>
      </c>
    </row>
    <row r="311" spans="1:3">
      <c r="B311" s="95" t="s">
        <v>729</v>
      </c>
    </row>
    <row r="313" spans="1:3">
      <c r="A313" s="84" t="s">
        <v>725</v>
      </c>
      <c r="C313" s="70"/>
    </row>
    <row r="314" spans="1:3">
      <c r="B314" s="85" t="s">
        <v>752</v>
      </c>
    </row>
    <row r="315" spans="1:3">
      <c r="B315" s="87" t="s">
        <v>601</v>
      </c>
    </row>
    <row r="316" spans="1:3" ht="36">
      <c r="B316" s="88" t="s">
        <v>818</v>
      </c>
    </row>
    <row r="317" spans="1:3">
      <c r="B317" s="87" t="s">
        <v>602</v>
      </c>
    </row>
    <row r="318" spans="1:3" ht="54">
      <c r="B318" s="88" t="s">
        <v>459</v>
      </c>
    </row>
    <row r="319" spans="1:3" ht="36">
      <c r="B319" s="87" t="s">
        <v>603</v>
      </c>
    </row>
    <row r="320" spans="1:3" ht="54">
      <c r="B320" s="88" t="s">
        <v>460</v>
      </c>
    </row>
    <row r="322" spans="1:3">
      <c r="A322" s="84" t="s">
        <v>218</v>
      </c>
    </row>
    <row r="323" spans="1:3">
      <c r="A323" s="84" t="s">
        <v>604</v>
      </c>
      <c r="C323" s="70"/>
    </row>
    <row r="324" spans="1:3" ht="74.400000000000006" customHeight="1">
      <c r="B324" s="168" t="s">
        <v>819</v>
      </c>
    </row>
    <row r="325" spans="1:3">
      <c r="B325" s="95" t="s">
        <v>729</v>
      </c>
    </row>
    <row r="327" spans="1:3">
      <c r="A327" s="84" t="s">
        <v>726</v>
      </c>
      <c r="C327" s="70"/>
    </row>
    <row r="328" spans="1:3" ht="36">
      <c r="B328" s="85" t="s">
        <v>461</v>
      </c>
    </row>
    <row r="329" spans="1:3">
      <c r="B329" s="95" t="s">
        <v>729</v>
      </c>
    </row>
    <row r="330" spans="1:3" ht="54">
      <c r="B330" s="91" t="s">
        <v>527</v>
      </c>
    </row>
    <row r="332" spans="1:3">
      <c r="A332" s="84" t="s">
        <v>727</v>
      </c>
      <c r="C332" s="70"/>
    </row>
    <row r="333" spans="1:3" ht="36">
      <c r="B333" s="85" t="s">
        <v>462</v>
      </c>
    </row>
    <row r="334" spans="1:3">
      <c r="B334" s="95" t="s">
        <v>729</v>
      </c>
    </row>
    <row r="335" spans="1:3" ht="36">
      <c r="B335" s="91" t="s">
        <v>528</v>
      </c>
    </row>
    <row r="337" spans="1:3">
      <c r="A337" s="84" t="s">
        <v>221</v>
      </c>
    </row>
    <row r="338" spans="1:3">
      <c r="A338" s="84" t="s">
        <v>605</v>
      </c>
      <c r="C338" s="70"/>
    </row>
    <row r="339" spans="1:3">
      <c r="B339" s="85" t="s">
        <v>751</v>
      </c>
    </row>
    <row r="340" spans="1:3">
      <c r="B340" s="87" t="s">
        <v>606</v>
      </c>
    </row>
    <row r="341" spans="1:3">
      <c r="B341" s="88" t="s">
        <v>463</v>
      </c>
    </row>
    <row r="342" spans="1:3">
      <c r="B342" s="87" t="s">
        <v>607</v>
      </c>
    </row>
    <row r="343" spans="1:3" ht="36">
      <c r="B343" s="88" t="s">
        <v>464</v>
      </c>
    </row>
    <row r="344" spans="1:3">
      <c r="B344" s="87" t="s">
        <v>608</v>
      </c>
    </row>
    <row r="345" spans="1:3" ht="36">
      <c r="B345" s="88" t="s">
        <v>750</v>
      </c>
    </row>
    <row r="346" spans="1:3">
      <c r="B346" s="89"/>
    </row>
    <row r="347" spans="1:3">
      <c r="A347" s="84" t="s">
        <v>609</v>
      </c>
    </row>
    <row r="348" spans="1:3">
      <c r="B348" s="78" t="s">
        <v>615</v>
      </c>
      <c r="C348" s="70"/>
    </row>
    <row r="349" spans="1:3" ht="36">
      <c r="B349" s="85" t="s">
        <v>465</v>
      </c>
    </row>
    <row r="350" spans="1:3">
      <c r="B350" s="95" t="s">
        <v>729</v>
      </c>
    </row>
    <row r="352" spans="1:3">
      <c r="B352" s="78" t="s">
        <v>616</v>
      </c>
      <c r="C352" s="70"/>
    </row>
    <row r="353" spans="1:3" ht="36">
      <c r="B353" s="85" t="s">
        <v>466</v>
      </c>
    </row>
    <row r="354" spans="1:3">
      <c r="B354" s="85" t="s">
        <v>505</v>
      </c>
    </row>
    <row r="355" spans="1:3">
      <c r="B355" s="87" t="s">
        <v>610</v>
      </c>
    </row>
    <row r="356" spans="1:3" ht="36">
      <c r="B356" s="88" t="s">
        <v>529</v>
      </c>
    </row>
    <row r="357" spans="1:3">
      <c r="B357" s="87" t="s">
        <v>611</v>
      </c>
    </row>
    <row r="358" spans="1:3" ht="36">
      <c r="B358" s="88" t="s">
        <v>530</v>
      </c>
    </row>
    <row r="359" spans="1:3">
      <c r="B359" s="87" t="s">
        <v>612</v>
      </c>
    </row>
    <row r="360" spans="1:3">
      <c r="B360" s="88" t="s">
        <v>531</v>
      </c>
    </row>
    <row r="362" spans="1:3">
      <c r="A362" s="84" t="s">
        <v>614</v>
      </c>
    </row>
    <row r="363" spans="1:3">
      <c r="B363" s="84" t="s">
        <v>617</v>
      </c>
      <c r="C363" s="70"/>
    </row>
    <row r="364" spans="1:3">
      <c r="B364" s="86" t="s">
        <v>467</v>
      </c>
    </row>
    <row r="365" spans="1:3">
      <c r="B365" s="95" t="s">
        <v>729</v>
      </c>
    </row>
    <row r="366" spans="1:3">
      <c r="B366" s="86"/>
    </row>
    <row r="367" spans="1:3">
      <c r="B367" s="84" t="s">
        <v>619</v>
      </c>
      <c r="C367" s="70"/>
    </row>
    <row r="368" spans="1:3">
      <c r="B368" s="86" t="s">
        <v>618</v>
      </c>
    </row>
    <row r="369" spans="1:3">
      <c r="B369" s="95" t="s">
        <v>729</v>
      </c>
    </row>
    <row r="371" spans="1:3">
      <c r="A371" s="84" t="s">
        <v>229</v>
      </c>
    </row>
    <row r="372" spans="1:3">
      <c r="B372" s="84" t="s">
        <v>620</v>
      </c>
      <c r="C372" s="70"/>
    </row>
    <row r="373" spans="1:3" ht="36">
      <c r="B373" s="85" t="s">
        <v>538</v>
      </c>
    </row>
    <row r="374" spans="1:3">
      <c r="B374" s="95" t="s">
        <v>753</v>
      </c>
    </row>
    <row r="375" spans="1:3">
      <c r="B375" s="86"/>
    </row>
    <row r="376" spans="1:3">
      <c r="B376" s="84" t="s">
        <v>621</v>
      </c>
      <c r="C376" s="70"/>
    </row>
    <row r="377" spans="1:3">
      <c r="B377" s="78" t="s">
        <v>477</v>
      </c>
    </row>
    <row r="378" spans="1:3" ht="36">
      <c r="B378" s="85" t="s">
        <v>622</v>
      </c>
    </row>
    <row r="379" spans="1:3">
      <c r="B379" s="78" t="s">
        <v>478</v>
      </c>
    </row>
    <row r="380" spans="1:3" ht="36">
      <c r="B380" s="85" t="s">
        <v>623</v>
      </c>
    </row>
    <row r="381" spans="1:3">
      <c r="B381" s="78" t="s">
        <v>479</v>
      </c>
    </row>
    <row r="382" spans="1:3" ht="36">
      <c r="B382" s="85" t="s">
        <v>624</v>
      </c>
    </row>
    <row r="383" spans="1:3">
      <c r="B383" s="78" t="s">
        <v>480</v>
      </c>
    </row>
    <row r="384" spans="1:3" ht="36">
      <c r="B384" s="85" t="s">
        <v>625</v>
      </c>
    </row>
    <row r="385" spans="1:3">
      <c r="B385" s="78" t="s">
        <v>481</v>
      </c>
    </row>
    <row r="386" spans="1:3" ht="36">
      <c r="B386" s="85" t="s">
        <v>626</v>
      </c>
    </row>
    <row r="387" spans="1:3">
      <c r="B387" s="78" t="s">
        <v>482</v>
      </c>
    </row>
    <row r="388" spans="1:3" ht="36">
      <c r="B388" s="85" t="s">
        <v>627</v>
      </c>
    </row>
    <row r="389" spans="1:3">
      <c r="B389" s="86"/>
    </row>
    <row r="390" spans="1:3">
      <c r="A390" s="82" t="s">
        <v>728</v>
      </c>
      <c r="B390" s="83"/>
    </row>
    <row r="391" spans="1:3">
      <c r="A391" s="84" t="s">
        <v>628</v>
      </c>
    </row>
    <row r="392" spans="1:3">
      <c r="B392" s="84" t="s">
        <v>629</v>
      </c>
      <c r="C392" s="70"/>
    </row>
    <row r="393" spans="1:3">
      <c r="B393" s="86" t="s">
        <v>505</v>
      </c>
    </row>
    <row r="394" spans="1:3">
      <c r="B394" s="103" t="s">
        <v>630</v>
      </c>
    </row>
    <row r="395" spans="1:3" ht="54">
      <c r="B395" s="88" t="s">
        <v>468</v>
      </c>
    </row>
    <row r="396" spans="1:3">
      <c r="B396" s="103" t="s">
        <v>631</v>
      </c>
    </row>
    <row r="397" spans="1:3">
      <c r="B397" s="95" t="s">
        <v>469</v>
      </c>
    </row>
    <row r="398" spans="1:3">
      <c r="B398" s="103" t="s">
        <v>632</v>
      </c>
    </row>
    <row r="399" spans="1:3">
      <c r="B399" s="95" t="s">
        <v>470</v>
      </c>
    </row>
    <row r="400" spans="1:3">
      <c r="B400" s="86"/>
    </row>
    <row r="401" spans="2:3">
      <c r="B401" s="84" t="s">
        <v>633</v>
      </c>
      <c r="C401" s="70"/>
    </row>
    <row r="402" spans="2:3">
      <c r="B402" s="86" t="s">
        <v>754</v>
      </c>
    </row>
    <row r="403" spans="2:3">
      <c r="B403" s="103" t="s">
        <v>634</v>
      </c>
    </row>
    <row r="404" spans="2:3">
      <c r="B404" s="95" t="s">
        <v>471</v>
      </c>
    </row>
    <row r="405" spans="2:3">
      <c r="B405" s="103" t="s">
        <v>635</v>
      </c>
    </row>
    <row r="406" spans="2:3">
      <c r="B406" s="95" t="s">
        <v>532</v>
      </c>
    </row>
    <row r="407" spans="2:3">
      <c r="B407" s="103" t="s">
        <v>636</v>
      </c>
    </row>
    <row r="408" spans="2:3">
      <c r="B408" s="95" t="s">
        <v>472</v>
      </c>
    </row>
    <row r="409" spans="2:3">
      <c r="B409" s="86"/>
    </row>
    <row r="410" spans="2:3">
      <c r="B410" s="84" t="s">
        <v>637</v>
      </c>
      <c r="C410" s="70"/>
    </row>
    <row r="411" spans="2:3" ht="36">
      <c r="B411" s="85" t="s">
        <v>473</v>
      </c>
    </row>
    <row r="412" spans="2:3">
      <c r="B412" s="95" t="s">
        <v>755</v>
      </c>
    </row>
    <row r="413" spans="2:3">
      <c r="B413" s="86"/>
    </row>
    <row r="414" spans="2:3">
      <c r="B414" s="84" t="s">
        <v>638</v>
      </c>
      <c r="C414" s="70"/>
    </row>
    <row r="415" spans="2:3">
      <c r="B415" s="78" t="s">
        <v>640</v>
      </c>
      <c r="C415" s="70"/>
    </row>
    <row r="416" spans="2:3">
      <c r="B416" s="85" t="s">
        <v>533</v>
      </c>
    </row>
    <row r="417" spans="2:3">
      <c r="B417" s="95" t="s">
        <v>729</v>
      </c>
    </row>
    <row r="418" spans="2:3">
      <c r="B418" s="78" t="s">
        <v>642</v>
      </c>
    </row>
    <row r="419" spans="2:3" ht="36">
      <c r="B419" s="85" t="s">
        <v>474</v>
      </c>
    </row>
    <row r="420" spans="2:3">
      <c r="B420" s="86"/>
    </row>
    <row r="421" spans="2:3">
      <c r="B421" s="84" t="s">
        <v>643</v>
      </c>
      <c r="C421" s="70"/>
    </row>
    <row r="422" spans="2:3">
      <c r="B422" s="86" t="s">
        <v>505</v>
      </c>
    </row>
    <row r="423" spans="2:3">
      <c r="B423" s="103" t="s">
        <v>644</v>
      </c>
    </row>
    <row r="424" spans="2:3">
      <c r="B424" s="95" t="s">
        <v>534</v>
      </c>
    </row>
    <row r="425" spans="2:3">
      <c r="B425" s="103" t="s">
        <v>645</v>
      </c>
    </row>
    <row r="426" spans="2:3">
      <c r="B426" s="95" t="s">
        <v>535</v>
      </c>
    </row>
    <row r="427" spans="2:3">
      <c r="B427" s="86"/>
    </row>
    <row r="428" spans="2:3">
      <c r="B428" s="84" t="s">
        <v>646</v>
      </c>
      <c r="C428" s="70"/>
    </row>
    <row r="429" spans="2:3">
      <c r="B429" s="85" t="s">
        <v>505</v>
      </c>
    </row>
    <row r="430" spans="2:3">
      <c r="B430" s="87" t="s">
        <v>647</v>
      </c>
    </row>
    <row r="431" spans="2:3">
      <c r="B431" s="88" t="s">
        <v>536</v>
      </c>
    </row>
    <row r="432" spans="2:3">
      <c r="B432" s="87" t="s">
        <v>648</v>
      </c>
    </row>
    <row r="433" spans="1:3">
      <c r="B433" s="88" t="s">
        <v>537</v>
      </c>
    </row>
    <row r="434" spans="1:3">
      <c r="B434" s="87" t="s">
        <v>649</v>
      </c>
    </row>
    <row r="435" spans="1:3" ht="36">
      <c r="B435" s="88" t="s">
        <v>475</v>
      </c>
    </row>
    <row r="436" spans="1:3">
      <c r="B436" s="86"/>
    </row>
    <row r="437" spans="1:3" ht="36">
      <c r="B437" s="78" t="s">
        <v>650</v>
      </c>
      <c r="C437" s="70"/>
    </row>
    <row r="438" spans="1:3" ht="72">
      <c r="B438" s="85" t="s">
        <v>476</v>
      </c>
    </row>
    <row r="439" spans="1:3">
      <c r="B439" s="85" t="s">
        <v>396</v>
      </c>
    </row>
    <row r="440" spans="1:3" ht="180">
      <c r="B440" s="85" t="s">
        <v>651</v>
      </c>
    </row>
    <row r="441" spans="1:3">
      <c r="B441" s="86"/>
    </row>
    <row r="442" spans="1:3">
      <c r="B442" s="84" t="s">
        <v>652</v>
      </c>
      <c r="C442" s="70"/>
    </row>
    <row r="443" spans="1:3" ht="54">
      <c r="B443" s="85" t="s">
        <v>820</v>
      </c>
    </row>
    <row r="444" spans="1:3" ht="72">
      <c r="B444" s="85" t="s">
        <v>756</v>
      </c>
    </row>
    <row r="446" spans="1:3">
      <c r="A446" s="84" t="s">
        <v>230</v>
      </c>
      <c r="B446" s="93"/>
    </row>
    <row r="447" spans="1:3">
      <c r="A447" s="94"/>
      <c r="B447" s="78" t="s">
        <v>653</v>
      </c>
      <c r="C447" s="70"/>
    </row>
    <row r="448" spans="1:3" ht="36">
      <c r="B448" s="85" t="s">
        <v>539</v>
      </c>
    </row>
    <row r="449" spans="2:3" ht="36">
      <c r="B449" s="88" t="s">
        <v>757</v>
      </c>
    </row>
    <row r="450" spans="2:3">
      <c r="B450" s="86"/>
    </row>
    <row r="451" spans="2:3" ht="36">
      <c r="B451" s="78" t="s">
        <v>654</v>
      </c>
      <c r="C451" s="70"/>
    </row>
    <row r="452" spans="2:3">
      <c r="B452" s="85" t="s">
        <v>758</v>
      </c>
      <c r="C452" s="70"/>
    </row>
    <row r="453" spans="2:3">
      <c r="B453" s="89" t="s">
        <v>477</v>
      </c>
    </row>
    <row r="454" spans="2:3" ht="36">
      <c r="B454" s="85" t="s">
        <v>655</v>
      </c>
    </row>
    <row r="455" spans="2:3">
      <c r="B455" s="89" t="s">
        <v>478</v>
      </c>
    </row>
    <row r="456" spans="2:3" ht="36">
      <c r="B456" s="85" t="s">
        <v>656</v>
      </c>
    </row>
    <row r="457" spans="2:3">
      <c r="B457" s="89" t="s">
        <v>479</v>
      </c>
    </row>
    <row r="458" spans="2:3" ht="36">
      <c r="B458" s="85" t="s">
        <v>657</v>
      </c>
    </row>
    <row r="459" spans="2:3">
      <c r="B459" s="89" t="s">
        <v>480</v>
      </c>
    </row>
    <row r="460" spans="2:3" ht="36">
      <c r="B460" s="85" t="s">
        <v>658</v>
      </c>
    </row>
    <row r="461" spans="2:3">
      <c r="B461" s="89" t="s">
        <v>481</v>
      </c>
    </row>
    <row r="462" spans="2:3" ht="36">
      <c r="B462" s="85" t="s">
        <v>659</v>
      </c>
    </row>
    <row r="463" spans="2:3">
      <c r="B463" s="89" t="s">
        <v>482</v>
      </c>
    </row>
    <row r="464" spans="2:3" ht="36">
      <c r="B464" s="85" t="s">
        <v>660</v>
      </c>
    </row>
    <row r="466" spans="1:3">
      <c r="A466" s="82" t="s">
        <v>231</v>
      </c>
      <c r="B466" s="83"/>
    </row>
    <row r="467" spans="1:3">
      <c r="A467" s="84" t="s">
        <v>232</v>
      </c>
      <c r="C467" s="70"/>
    </row>
    <row r="468" spans="1:3" ht="36">
      <c r="B468" s="85" t="s">
        <v>661</v>
      </c>
    </row>
    <row r="469" spans="1:3">
      <c r="B469" s="88" t="s">
        <v>392</v>
      </c>
    </row>
    <row r="471" spans="1:3">
      <c r="A471" s="84" t="s">
        <v>766</v>
      </c>
      <c r="C471" s="70"/>
    </row>
    <row r="472" spans="1:3">
      <c r="B472" s="85" t="s">
        <v>378</v>
      </c>
    </row>
    <row r="473" spans="1:3" ht="36">
      <c r="B473" s="87" t="s">
        <v>662</v>
      </c>
    </row>
    <row r="474" spans="1:3" ht="72">
      <c r="B474" s="88" t="s">
        <v>483</v>
      </c>
    </row>
    <row r="475" spans="1:3">
      <c r="B475" s="87" t="s">
        <v>663</v>
      </c>
    </row>
    <row r="476" spans="1:3" ht="54">
      <c r="B476" s="88" t="s">
        <v>821</v>
      </c>
    </row>
    <row r="477" spans="1:3">
      <c r="B477" s="87" t="s">
        <v>553</v>
      </c>
    </row>
    <row r="478" spans="1:3">
      <c r="B478" s="88" t="s">
        <v>484</v>
      </c>
    </row>
    <row r="479" spans="1:3" ht="54">
      <c r="B479" s="102" t="s">
        <v>540</v>
      </c>
    </row>
    <row r="481" spans="1:3">
      <c r="A481" s="84" t="s">
        <v>795</v>
      </c>
      <c r="B481" s="88"/>
    </row>
    <row r="482" spans="1:3">
      <c r="B482" s="162" t="s">
        <v>823</v>
      </c>
    </row>
    <row r="483" spans="1:3" ht="36">
      <c r="B483" s="85" t="s">
        <v>796</v>
      </c>
    </row>
    <row r="484" spans="1:3" ht="30">
      <c r="B484" s="90" t="s">
        <v>822</v>
      </c>
    </row>
    <row r="486" spans="1:3">
      <c r="A486" s="84" t="s">
        <v>797</v>
      </c>
      <c r="C486" s="70"/>
    </row>
    <row r="487" spans="1:3">
      <c r="A487" s="84" t="s">
        <v>664</v>
      </c>
    </row>
    <row r="488" spans="1:3" ht="54">
      <c r="B488" s="85" t="s">
        <v>798</v>
      </c>
    </row>
    <row r="489" spans="1:3">
      <c r="B489" s="85" t="s">
        <v>485</v>
      </c>
    </row>
    <row r="490" spans="1:3">
      <c r="B490" s="85" t="s">
        <v>799</v>
      </c>
    </row>
    <row r="491" spans="1:3">
      <c r="B491" s="85" t="s">
        <v>666</v>
      </c>
    </row>
    <row r="492" spans="1:3">
      <c r="B492" s="85" t="s">
        <v>665</v>
      </c>
    </row>
    <row r="493" spans="1:3">
      <c r="B493" s="85" t="s">
        <v>667</v>
      </c>
    </row>
    <row r="494" spans="1:3">
      <c r="B494" s="85" t="s">
        <v>486</v>
      </c>
    </row>
    <row r="495" spans="1:3">
      <c r="B495" s="85" t="s">
        <v>668</v>
      </c>
    </row>
    <row r="496" spans="1:3">
      <c r="B496" s="85" t="s">
        <v>487</v>
      </c>
    </row>
    <row r="497" spans="2:2">
      <c r="B497" s="85" t="s">
        <v>669</v>
      </c>
    </row>
    <row r="498" spans="2:2">
      <c r="B498" s="85" t="s">
        <v>488</v>
      </c>
    </row>
    <row r="499" spans="2:2">
      <c r="B499" s="85" t="s">
        <v>670</v>
      </c>
    </row>
    <row r="500" spans="2:2">
      <c r="B500" s="85" t="s">
        <v>489</v>
      </c>
    </row>
    <row r="501" spans="2:2">
      <c r="B501" s="85" t="s">
        <v>671</v>
      </c>
    </row>
    <row r="502" spans="2:2">
      <c r="B502" s="85" t="s">
        <v>490</v>
      </c>
    </row>
    <row r="503" spans="2:2">
      <c r="B503" s="85" t="s">
        <v>672</v>
      </c>
    </row>
    <row r="505" spans="2:2">
      <c r="B505" s="86" t="s">
        <v>398</v>
      </c>
    </row>
    <row r="506" spans="2:2">
      <c r="B506" s="92" t="s">
        <v>673</v>
      </c>
    </row>
    <row r="507" spans="2:2" ht="54">
      <c r="B507" s="85" t="s">
        <v>491</v>
      </c>
    </row>
    <row r="508" spans="2:2" ht="54">
      <c r="B508" s="85" t="s">
        <v>800</v>
      </c>
    </row>
    <row r="509" spans="2:2" ht="72">
      <c r="B509" s="85" t="s">
        <v>492</v>
      </c>
    </row>
    <row r="510" spans="2:2" ht="30">
      <c r="B510" s="90" t="s">
        <v>541</v>
      </c>
    </row>
    <row r="511" spans="2:2">
      <c r="B511" s="86"/>
    </row>
    <row r="512" spans="2:2">
      <c r="B512" s="88" t="s">
        <v>493</v>
      </c>
    </row>
    <row r="513" spans="2:2" ht="36">
      <c r="B513" s="88" t="s">
        <v>773</v>
      </c>
    </row>
    <row r="514" spans="2:2" ht="36">
      <c r="B514" s="88" t="s">
        <v>675</v>
      </c>
    </row>
    <row r="515" spans="2:2">
      <c r="B515" s="88" t="s">
        <v>676</v>
      </c>
    </row>
    <row r="516" spans="2:2" ht="36">
      <c r="B516" s="88" t="s">
        <v>677</v>
      </c>
    </row>
    <row r="517" spans="2:2">
      <c r="B517" s="88" t="s">
        <v>678</v>
      </c>
    </row>
    <row r="518" spans="2:2" ht="36">
      <c r="B518" s="88" t="s">
        <v>679</v>
      </c>
    </row>
    <row r="519" spans="2:2">
      <c r="B519" s="88" t="s">
        <v>680</v>
      </c>
    </row>
    <row r="520" spans="2:2">
      <c r="B520" s="86"/>
    </row>
    <row r="521" spans="2:2">
      <c r="B521" s="92" t="s">
        <v>674</v>
      </c>
    </row>
    <row r="522" spans="2:2" ht="72">
      <c r="B522" s="85" t="s">
        <v>801</v>
      </c>
    </row>
    <row r="523" spans="2:2" ht="54">
      <c r="B523" s="85" t="s">
        <v>542</v>
      </c>
    </row>
    <row r="524" spans="2:2" ht="72">
      <c r="B524" s="85" t="s">
        <v>494</v>
      </c>
    </row>
    <row r="525" spans="2:2" ht="30">
      <c r="B525" s="90" t="s">
        <v>496</v>
      </c>
    </row>
    <row r="526" spans="2:2">
      <c r="B526" s="86"/>
    </row>
    <row r="527" spans="2:2" ht="72">
      <c r="B527" s="88" t="s">
        <v>771</v>
      </c>
    </row>
    <row r="529" spans="1:3">
      <c r="B529" s="92" t="s">
        <v>681</v>
      </c>
    </row>
    <row r="530" spans="1:3" ht="108">
      <c r="B530" s="85" t="s">
        <v>495</v>
      </c>
    </row>
    <row r="531" spans="1:3" ht="30">
      <c r="B531" s="90" t="s">
        <v>496</v>
      </c>
    </row>
    <row r="532" spans="1:3">
      <c r="B532" s="86"/>
    </row>
    <row r="533" spans="1:3">
      <c r="A533" s="84" t="s">
        <v>802</v>
      </c>
      <c r="B533" s="84"/>
      <c r="C533" s="70"/>
    </row>
    <row r="534" spans="1:3">
      <c r="A534" s="84" t="s">
        <v>682</v>
      </c>
      <c r="B534" s="84"/>
    </row>
    <row r="535" spans="1:3" ht="90">
      <c r="B535" s="85" t="s">
        <v>803</v>
      </c>
    </row>
    <row r="536" spans="1:3" ht="75" customHeight="1">
      <c r="B536" s="85" t="s">
        <v>779</v>
      </c>
    </row>
    <row r="538" spans="1:3">
      <c r="A538" s="84" t="s">
        <v>804</v>
      </c>
    </row>
    <row r="539" spans="1:3" ht="108">
      <c r="B539" s="175" t="s">
        <v>831</v>
      </c>
    </row>
    <row r="540" spans="1:3" ht="72">
      <c r="B540" s="175" t="s">
        <v>759</v>
      </c>
    </row>
    <row r="541" spans="1:3">
      <c r="B541" s="93"/>
    </row>
    <row r="542" spans="1:3">
      <c r="B542" s="78" t="s">
        <v>763</v>
      </c>
    </row>
    <row r="543" spans="1:3" ht="36">
      <c r="B543" s="85" t="s">
        <v>764</v>
      </c>
    </row>
    <row r="544" spans="1:3">
      <c r="B544" s="88" t="s">
        <v>392</v>
      </c>
    </row>
    <row r="546" spans="2:2" ht="36">
      <c r="B546" s="78" t="s">
        <v>765</v>
      </c>
    </row>
    <row r="547" spans="2:2" ht="54">
      <c r="B547" s="85" t="s">
        <v>760</v>
      </c>
    </row>
    <row r="548" spans="2:2">
      <c r="B548" s="88" t="s">
        <v>761</v>
      </c>
    </row>
    <row r="550" spans="2:2" ht="54">
      <c r="B550" s="78" t="s">
        <v>805</v>
      </c>
    </row>
    <row r="551" spans="2:2" ht="54">
      <c r="B551" s="85" t="s">
        <v>762</v>
      </c>
    </row>
    <row r="552" spans="2:2">
      <c r="B552" s="85" t="s">
        <v>396</v>
      </c>
    </row>
  </sheetData>
  <sheetProtection formatRows="0"/>
  <mergeCells count="1">
    <mergeCell ref="A1:B1"/>
  </mergeCells>
  <phoneticPr fontId="2"/>
  <pageMargins left="0.7" right="0.7" top="0.75" bottom="0.75" header="0.3" footer="0.3"/>
  <pageSetup paperSize="9" scale="77" fitToHeight="0" orientation="portrait" r:id="rId1"/>
  <rowBreaks count="12" manualBreakCount="12">
    <brk id="38" max="16383" man="1"/>
    <brk id="75" max="16383" man="1"/>
    <brk id="152" max="16383" man="1"/>
    <brk id="185" max="16383" man="1"/>
    <brk id="217" max="16383" man="1"/>
    <brk id="262" max="16383" man="1"/>
    <brk id="302" max="16383" man="1"/>
    <brk id="336" max="16383" man="1"/>
    <brk id="378" max="16383" man="1"/>
    <brk id="485" max="16383" man="1"/>
    <brk id="520" max="16383" man="1"/>
    <brk id="5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E570-B615-439E-B31C-4AEEA877D700}">
  <sheetPr codeName="Sheet2"/>
  <dimension ref="A1:T22"/>
  <sheetViews>
    <sheetView workbookViewId="0">
      <selection activeCell="L15" sqref="L15"/>
    </sheetView>
  </sheetViews>
  <sheetFormatPr defaultRowHeight="18"/>
  <sheetData>
    <row r="1" spans="1:20">
      <c r="B1" t="s">
        <v>171</v>
      </c>
      <c r="C1" t="s">
        <v>172</v>
      </c>
      <c r="D1" t="s">
        <v>173</v>
      </c>
      <c r="E1" t="s">
        <v>174</v>
      </c>
      <c r="F1" t="s">
        <v>175</v>
      </c>
      <c r="H1" t="s">
        <v>177</v>
      </c>
      <c r="I1" t="s">
        <v>185</v>
      </c>
      <c r="J1" t="s">
        <v>178</v>
      </c>
      <c r="K1" t="s">
        <v>179</v>
      </c>
      <c r="L1" t="s">
        <v>186</v>
      </c>
      <c r="M1" t="s">
        <v>187</v>
      </c>
      <c r="N1" t="s">
        <v>180</v>
      </c>
      <c r="O1" t="s">
        <v>181</v>
      </c>
      <c r="P1" t="s">
        <v>182</v>
      </c>
      <c r="Q1" t="s">
        <v>183</v>
      </c>
      <c r="R1" t="s">
        <v>184</v>
      </c>
    </row>
    <row r="2" spans="1:20">
      <c r="A2" t="s">
        <v>297</v>
      </c>
      <c r="B2" t="s">
        <v>298</v>
      </c>
      <c r="C2" t="s">
        <v>299</v>
      </c>
      <c r="D2" t="s">
        <v>300</v>
      </c>
      <c r="E2" t="s">
        <v>301</v>
      </c>
      <c r="F2" t="s">
        <v>302</v>
      </c>
      <c r="H2" t="s">
        <v>303</v>
      </c>
      <c r="I2" t="s">
        <v>304</v>
      </c>
      <c r="J2" t="s">
        <v>305</v>
      </c>
      <c r="K2" t="s">
        <v>306</v>
      </c>
      <c r="L2" t="s">
        <v>307</v>
      </c>
      <c r="M2" t="s">
        <v>308</v>
      </c>
      <c r="N2" t="s">
        <v>163</v>
      </c>
      <c r="O2" t="s">
        <v>297</v>
      </c>
      <c r="P2" t="s">
        <v>309</v>
      </c>
      <c r="Q2" t="s">
        <v>310</v>
      </c>
      <c r="R2" t="s">
        <v>311</v>
      </c>
      <c r="T2" t="s">
        <v>176</v>
      </c>
    </row>
    <row r="3" spans="1:20">
      <c r="A3" t="s">
        <v>312</v>
      </c>
      <c r="B3" t="s">
        <v>313</v>
      </c>
      <c r="C3" t="s">
        <v>314</v>
      </c>
      <c r="D3" t="s">
        <v>315</v>
      </c>
      <c r="E3" t="s">
        <v>316</v>
      </c>
      <c r="F3" t="s">
        <v>317</v>
      </c>
      <c r="G3" t="s">
        <v>176</v>
      </c>
      <c r="H3" t="s">
        <v>318</v>
      </c>
      <c r="I3" t="s">
        <v>833</v>
      </c>
      <c r="J3" t="s">
        <v>319</v>
      </c>
      <c r="K3" t="s">
        <v>320</v>
      </c>
      <c r="L3" t="s">
        <v>321</v>
      </c>
      <c r="M3" t="s">
        <v>322</v>
      </c>
      <c r="N3" t="s">
        <v>323</v>
      </c>
      <c r="O3" t="s">
        <v>312</v>
      </c>
      <c r="P3" t="s">
        <v>324</v>
      </c>
      <c r="Q3" t="s">
        <v>325</v>
      </c>
      <c r="R3" t="s">
        <v>326</v>
      </c>
      <c r="T3" s="166" t="s">
        <v>686</v>
      </c>
    </row>
    <row r="4" spans="1:20">
      <c r="C4" t="s">
        <v>327</v>
      </c>
      <c r="H4" t="s">
        <v>328</v>
      </c>
      <c r="I4" t="s">
        <v>329</v>
      </c>
      <c r="J4" t="s">
        <v>330</v>
      </c>
      <c r="K4" t="s">
        <v>331</v>
      </c>
      <c r="N4" t="s">
        <v>332</v>
      </c>
      <c r="O4" t="s">
        <v>332</v>
      </c>
      <c r="P4" t="s">
        <v>333</v>
      </c>
      <c r="R4" t="s">
        <v>334</v>
      </c>
    </row>
    <row r="5" spans="1:20">
      <c r="C5" t="s">
        <v>335</v>
      </c>
      <c r="I5" t="s">
        <v>336</v>
      </c>
    </row>
    <row r="6" spans="1:20">
      <c r="C6" t="s">
        <v>337</v>
      </c>
      <c r="I6" t="s">
        <v>338</v>
      </c>
    </row>
    <row r="7" spans="1:20">
      <c r="I7" t="s">
        <v>339</v>
      </c>
    </row>
    <row r="8" spans="1:20">
      <c r="I8" t="s">
        <v>340</v>
      </c>
    </row>
    <row r="9" spans="1:20">
      <c r="I9" t="s">
        <v>341</v>
      </c>
    </row>
    <row r="10" spans="1:20">
      <c r="I10" t="s">
        <v>342</v>
      </c>
    </row>
    <row r="11" spans="1:20">
      <c r="I11" t="s">
        <v>343</v>
      </c>
    </row>
    <row r="12" spans="1:20">
      <c r="I12" t="s">
        <v>344</v>
      </c>
    </row>
    <row r="13" spans="1:20">
      <c r="I13" t="s">
        <v>345</v>
      </c>
    </row>
    <row r="14" spans="1:20">
      <c r="I14" t="s">
        <v>346</v>
      </c>
    </row>
    <row r="15" spans="1:20">
      <c r="I15" t="s">
        <v>347</v>
      </c>
    </row>
    <row r="16" spans="1:20">
      <c r="I16" t="s">
        <v>348</v>
      </c>
    </row>
    <row r="17" spans="9:9">
      <c r="I17" t="s">
        <v>349</v>
      </c>
    </row>
    <row r="18" spans="9:9">
      <c r="I18" t="s">
        <v>350</v>
      </c>
    </row>
    <row r="19" spans="9:9">
      <c r="I19" t="s">
        <v>351</v>
      </c>
    </row>
    <row r="20" spans="9:9">
      <c r="I20" t="s">
        <v>352</v>
      </c>
    </row>
    <row r="21" spans="9:9">
      <c r="I21" t="s">
        <v>353</v>
      </c>
    </row>
    <row r="22" spans="9:9">
      <c r="I22" t="s">
        <v>354</v>
      </c>
    </row>
  </sheetData>
  <sheetProtection algorithmName="SHA-512" hashValue="2S8fsHAJ5NXcGTD2JQbswgFv+CEvQ28JplZ3EMwhg/xPlVArFeJ5ZEsDfLbYmMxiQnuNuy/1h+ej+zGPiKC4hA==" saltValue="RdAx1LPkqERDOviajKac3w==" spinCount="100000" sheet="1" objects="1" scenarios="1"/>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調査票</vt:lpstr>
      <vt:lpstr>調査票・問41-42</vt:lpstr>
      <vt:lpstr>調査票・問41-42 回答見本</vt:lpstr>
      <vt:lpstr>回答マニュアル</vt:lpstr>
      <vt:lpstr>選択肢のリスト</vt:lpstr>
      <vt:lpstr>調査票!Print_Area</vt:lpstr>
      <vt:lpstr>'調査票・問41-42'!Print_Area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2025-10-10T08:40:52Z</dcterms:created>
  <dcterms:modified xsi:type="dcterms:W3CDTF">2026-02-02T05:53:19Z</dcterms:modified>
</cp:coreProperties>
</file>